
<file path=[Content_Types].xml><?xml version="1.0" encoding="utf-8"?>
<Types xmlns="http://schemas.openxmlformats.org/package/2006/content-types">
  <Default Extension="png" ContentType="image/png"/>
  <Override PartName="/xl/theme/theme1.xml" ContentType="application/vnd.openxmlformats-officedocument.theme+xml"/>
  <Override PartName="/xl/styles.xml" ContentType="application/vnd.openxmlformats-officedocument.spreadsheetml.styles+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style2.xml" ContentType="application/vnd.ms-office.chartstyle+xml"/>
  <Override PartName="/xl/charts/style3.xml" ContentType="application/vnd.ms-office.chartstyle+xml"/>
  <Override PartName="/xl/charts/style1.xml" ContentType="application/vnd.ms-office.chartstyle+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xl/charts/colors2.xml" ContentType="application/vnd.ms-office.chartcolorstyle+xml"/>
  <Override PartName="/xl/charts/colors3.xml" ContentType="application/vnd.ms-office.chartcolorstyle+xml"/>
  <Override PartName="/xl/charts/colors1.xml" ContentType="application/vnd.ms-office.chartcolorstyle+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4" lowestEdited="7" rupBuild="4507"/>
  <workbookPr/>
  <bookViews>
    <workbookView xWindow="28680" yWindow="-120" windowWidth="19440" windowHeight="15600" activeTab="1"/>
  </bookViews>
  <sheets>
    <sheet name="(c)" sheetId="5" r:id="rId1"/>
    <sheet name="Information" sheetId="4" r:id="rId2"/>
    <sheet name="Case 1" sheetId="1" r:id="rId3"/>
    <sheet name="Case 2" sheetId="2" r:id="rId4"/>
    <sheet name="Case 3" sheetId="3" r:id="rId5"/>
  </sheets>
  <externalReferences>
    <externalReference r:id="rId6"/>
    <externalReference r:id="rId7"/>
    <externalReference r:id="rId8"/>
  </externalReferences>
  <definedNames>
    <definedName name="A" localSheetId="0">[1]Inputs_Outputs!$B$4</definedName>
    <definedName name="a">#REF!</definedName>
    <definedName name="a_sound">[1]Inputs_Outputs!$J$5</definedName>
    <definedName name="BPR" localSheetId="0">[1]Inputs_Outputs!$F$3</definedName>
    <definedName name="BPR">#REF!</definedName>
    <definedName name="c_dw">[1]Fuel!$C$23</definedName>
    <definedName name="Cd">[1]Fuel!$C$31</definedName>
    <definedName name="Cd0">[1]Fuel!$C$28</definedName>
    <definedName name="Cdoc">[1]DOC!$C$92</definedName>
    <definedName name="CF_AIC">[1]Environmental!$C$65</definedName>
    <definedName name="CF_NOx">[1]Environmental!$C$64</definedName>
    <definedName name="CL" localSheetId="0">[1]Fuel!$C$29</definedName>
    <definedName name="CL">#REF!</definedName>
    <definedName name="CL_m">#REF!</definedName>
    <definedName name="d_f">[1]Inputs_Outputs!#REF!</definedName>
    <definedName name="df">[1]Inputs_Outputs!#REF!</definedName>
    <definedName name="DmG">'[3]Schneeballfaktor '!$B$32</definedName>
    <definedName name="DmL">'[3]Schneeballfaktor '!$B$4</definedName>
    <definedName name="e" localSheetId="0">[1]Fuel!$C$15</definedName>
    <definedName name="e">#REF!</definedName>
    <definedName name="E_glide">[1]Fuel!$C$33</definedName>
    <definedName name="EI_NOx">[1]Environmental!$C$50</definedName>
    <definedName name="FL">'[1]Flight time'!$B$167</definedName>
    <definedName name="fuel_km">[1]Fuel!$I$41</definedName>
    <definedName name="fuel_mile">[1]Fuel!$I$42</definedName>
    <definedName name="g" localSheetId="0">[1]Inputs_Outputs!$N$2</definedName>
    <definedName name="g">#REF!</definedName>
    <definedName name="gamma">#REF!</definedName>
    <definedName name="H">[1]Inputs_Outputs!$J$3</definedName>
    <definedName name="Hft">[1]Inputs_Outputs!$J$4</definedName>
    <definedName name="k_inf">[1]DOC!$C$10</definedName>
    <definedName name="L">[1]Inputs_Outputs!$N$4</definedName>
    <definedName name="L_D">#REF!</definedName>
    <definedName name="L_D_max">#REF!</definedName>
    <definedName name="M" localSheetId="0">[1]Inputs_Outputs!$J$2</definedName>
    <definedName name="M">#REF!</definedName>
    <definedName name="m_e">[1]Inputs_Outputs!$F$8</definedName>
    <definedName name="M_opt">[1]Inputs_Outputs!$B$13</definedName>
    <definedName name="m_PL">[1]DOC!$C$84</definedName>
    <definedName name="m_PLmax">[1]Inputs_Outputs!$B$10</definedName>
    <definedName name="mF">'[3]Schneeballfaktor '!$B$9</definedName>
    <definedName name="Mff">[1]DOC!$C$43</definedName>
    <definedName name="mFmMTO">'[3]Schneeballfaktor '!$B$8</definedName>
    <definedName name="mFOB">[1]DOC!$C$50</definedName>
    <definedName name="mMPL">'[3]Schneeballfaktor '!$B$10</definedName>
    <definedName name="mMTO">'[3]Schneeballfaktor '!$B$5</definedName>
    <definedName name="mMTOG">'[3]Schneeballfaktor '!$B$13</definedName>
    <definedName name="mOE">'[3]Schneeballfaktor '!$B$7</definedName>
    <definedName name="mOEmMTO">'[3]Schneeballfaktor '!$B$6</definedName>
    <definedName name="MTOW">[1]Inputs_Outputs!$B$2</definedName>
    <definedName name="MZFW">[1]Inputs_Outputs!$B$6</definedName>
    <definedName name="n_E">[1]Inputs_Outputs!$F$2</definedName>
    <definedName name="n_PAX">[1]Inputs_Outputs!$B$11</definedName>
    <definedName name="n_shafts">[1]Inputs_Outputs!$F$7</definedName>
    <definedName name="n_stages">[1]Inputs_Outputs!$F$6</definedName>
    <definedName name="nt_a">[1]DOC!$C$40</definedName>
    <definedName name="OAPR">[1]Inputs_Outputs!$F$5</definedName>
    <definedName name="OEW">[1]Inputs_Outputs!$B$9</definedName>
    <definedName name="p">[1]Inputs_Outputs!$J$7</definedName>
    <definedName name="p_t">[1]Inputs_Outputs!$N$9</definedName>
    <definedName name="p0" localSheetId="0">[1]Inputs_Outputs!$N$6</definedName>
    <definedName name="p0">#REF!</definedName>
    <definedName name="phi">[1]Inputs_Outputs!$B$7</definedName>
    <definedName name="phi_rad">[1]Inputs_Outputs!$B$8</definedName>
    <definedName name="price_fuel">[1]DOC!$C$7</definedName>
    <definedName name="R_const">[1]Inputs_Outputs!$N$3</definedName>
    <definedName name="range">[1]Inputs_Outputs!$J$12</definedName>
    <definedName name="range_added">'[1]Flight time'!$B$170</definedName>
    <definedName name="range_mile">[1]DOC!$D$41</definedName>
    <definedName name="rho">[1]Inputs_Outputs!$J$8</definedName>
    <definedName name="rho_t">[1]Inputs_Outputs!$N$10</definedName>
    <definedName name="rho0">[1]Inputs_Outputs!$N$7</definedName>
    <definedName name="SS">[1]Inputs_Outputs!$B$3</definedName>
    <definedName name="Swet">[1]Inputs_Outputs!#REF!</definedName>
    <definedName name="T">[1]Inputs_Outputs!$J$6</definedName>
    <definedName name="T_t">[1]Inputs_Outputs!$N$8</definedName>
    <definedName name="T_to">[1]Inputs_Outputs!$F$4</definedName>
    <definedName name="T0">[1]Inputs_Outputs!$N$5</definedName>
    <definedName name="TAS">[1]Inputs_Outputs!$J$10</definedName>
    <definedName name="TAS_regulated">'[1]Flight time'!$B$166</definedName>
    <definedName name="tb">[1]DOC!$C$79</definedName>
    <definedName name="tf">[1]DOC!$C$59</definedName>
    <definedName name="tf_added">'[1]Flight time'!$B$168</definedName>
    <definedName name="TSFC">[1]Fuel!$I$35</definedName>
    <definedName name="Uaf">[1]DOC!$C$96</definedName>
    <definedName name="V_CR">#REF!</definedName>
    <definedName name="w_co2">[1]Inputs_Outputs!$B$164</definedName>
    <definedName name="w_doc">[1]Inputs_Outputs!$B$157</definedName>
    <definedName name="w_env">[1]Inputs_Outputs!$B$158</definedName>
    <definedName name="w_resource">[1]Inputs_Outputs!$B$163</definedName>
  </definedNames>
  <calcPr calcId="125725"/>
  <extLst xmlns:x15="http://schemas.microsoft.com/office/spreadsheetml/2010/11/main">
    <ext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15" i="3"/>
  <c r="F15"/>
  <c r="G15"/>
  <c r="H15"/>
  <c r="J15"/>
  <c r="K15"/>
  <c r="L15"/>
  <c r="M15"/>
  <c r="N15"/>
  <c r="D15"/>
  <c r="E15" i="2"/>
  <c r="F15"/>
  <c r="G15"/>
  <c r="H15"/>
  <c r="J15"/>
  <c r="K15"/>
  <c r="L15"/>
  <c r="M15"/>
  <c r="N15"/>
  <c r="D15"/>
  <c r="E10"/>
  <c r="F10"/>
  <c r="G10"/>
  <c r="H10"/>
  <c r="J10"/>
  <c r="K10"/>
  <c r="L10"/>
  <c r="M10"/>
  <c r="N10"/>
  <c r="D10"/>
</calcChain>
</file>

<file path=xl/sharedStrings.xml><?xml version="1.0" encoding="utf-8"?>
<sst xmlns="http://schemas.openxmlformats.org/spreadsheetml/2006/main" count="64" uniqueCount="27">
  <si>
    <t>Simulated</t>
  </si>
  <si>
    <t>Calculated</t>
  </si>
  <si>
    <t>PD [%]</t>
  </si>
  <si>
    <t>/</t>
  </si>
  <si>
    <t>Alpha (°)</t>
  </si>
  <si>
    <t>Cl</t>
  </si>
  <si>
    <t>VLM</t>
  </si>
  <si>
    <t>PM</t>
  </si>
  <si>
    <t>Lift Curve Slope:</t>
  </si>
  <si>
    <t>Case 1: Rectangular wing(Sweep = 0°, λ=1)</t>
  </si>
  <si>
    <t>Case 2: Swept wing (Sweep=20°, λ=1)</t>
  </si>
  <si>
    <r>
      <t xml:space="preserve">Case 3: Swept, tapered wing (Sweep=20°, </t>
    </r>
    <r>
      <rPr>
        <b/>
        <u/>
        <sz val="11"/>
        <color theme="1"/>
        <rFont val="Calibri"/>
        <family val="2"/>
      </rPr>
      <t>λ=</t>
    </r>
    <r>
      <rPr>
        <b/>
        <u/>
        <sz val="11"/>
        <color theme="1"/>
        <rFont val="Calibri"/>
        <family val="2"/>
        <scheme val="minor"/>
      </rPr>
      <t>0.219)</t>
    </r>
  </si>
  <si>
    <t>This Excel-file provides the post processing of the results obtained by the Lift Curve Slope experiment done for the Master Thesis 'Software Testing: VSPAERO' by Floris Mariën at HAW Hamburg. The experiments consists of three cases. The first case investigates how close the lift curve slope of a rectangular, straight wing obtained by respectively simulating with VLM or the Panel Method comes to the theoretical one, calculated according to DATCOM 1978. The same goes for the second case, but here the wing is a swept, rectangular wing. The last case investigates again the same question, but now for a tapered, swept wing.</t>
  </si>
  <si>
    <t>Copyright © 2021</t>
  </si>
  <si>
    <t>Floris Mariën</t>
  </si>
  <si>
    <t>The spreadsheet for the Master Thesis</t>
  </si>
  <si>
    <t>"Software Testing: VSPAERO"</t>
  </si>
  <si>
    <t>is free software: you can redistribute it and/or modify it</t>
  </si>
  <si>
    <t>under the terms of the GNU General Public License as published by</t>
  </si>
  <si>
    <t>the Free Software Foundation, License Version 3.</t>
  </si>
  <si>
    <t>The spreadsheet is distributed in the hope that it will be useful,</t>
  </si>
  <si>
    <t>but WITHOUT ANY WARRANTY; without even the implied warranty of</t>
  </si>
  <si>
    <t>MERCHANTABILITY or FITNESS FOR A PARTICULAR PURPOSE.</t>
  </si>
  <si>
    <t>See the GNU General Public License for more details.</t>
  </si>
  <si>
    <t xml:space="preserve">http://www.gnu.org/licenses/ </t>
  </si>
  <si>
    <t>This file is stored here:</t>
  </si>
  <si>
    <t>https://doi.org/10.7910/DVN/0S1R14</t>
  </si>
</sst>
</file>

<file path=xl/styles.xml><?xml version="1.0" encoding="utf-8"?>
<styleSheet xmlns="http://schemas.openxmlformats.org/spreadsheetml/2006/main">
  <numFmts count="1">
    <numFmt numFmtId="164" formatCode="0.00000"/>
  </numFmts>
  <fonts count="10">
    <font>
      <sz val="11"/>
      <color theme="1"/>
      <name val="Calibri"/>
      <family val="2"/>
      <scheme val="minor"/>
    </font>
    <font>
      <b/>
      <u/>
      <sz val="14"/>
      <color theme="1"/>
      <name val="Calibri"/>
      <family val="2"/>
      <scheme val="minor"/>
    </font>
    <font>
      <b/>
      <u/>
      <sz val="11"/>
      <color theme="1"/>
      <name val="Calibri"/>
      <family val="2"/>
      <scheme val="minor"/>
    </font>
    <font>
      <b/>
      <u/>
      <sz val="11"/>
      <color theme="1"/>
      <name val="Calibri"/>
      <family val="2"/>
    </font>
    <font>
      <sz val="11"/>
      <color theme="1"/>
      <name val="Calibri"/>
      <family val="2"/>
      <scheme val="minor"/>
    </font>
    <font>
      <sz val="11"/>
      <name val="Calibri"/>
      <family val="2"/>
      <scheme val="minor"/>
    </font>
    <font>
      <sz val="11"/>
      <color indexed="8"/>
      <name val="Calibri"/>
      <family val="2"/>
      <scheme val="minor"/>
    </font>
    <font>
      <b/>
      <sz val="11"/>
      <color indexed="8"/>
      <name val="Calibri"/>
      <family val="2"/>
      <scheme val="minor"/>
    </font>
    <font>
      <u/>
      <sz val="10"/>
      <color theme="10"/>
      <name val="Arial"/>
      <family val="2"/>
    </font>
    <font>
      <u/>
      <sz val="11"/>
      <color indexed="12"/>
      <name val="Calibri"/>
      <family val="2"/>
      <scheme val="minor"/>
    </font>
  </fonts>
  <fills count="3">
    <fill>
      <patternFill patternType="none"/>
    </fill>
    <fill>
      <patternFill patternType="gray125"/>
    </fill>
    <fill>
      <patternFill patternType="solid">
        <fgColor theme="0" tint="-0.249977111117893"/>
        <bgColor indexed="64"/>
      </patternFill>
    </fill>
  </fills>
  <borders count="18">
    <border>
      <left/>
      <right/>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s>
  <cellStyleXfs count="3">
    <xf numFmtId="0" fontId="0" fillId="0" borderId="0"/>
    <xf numFmtId="0" fontId="4" fillId="0" borderId="0"/>
    <xf numFmtId="0" fontId="8" fillId="0" borderId="0" applyNumberFormat="0" applyFill="0" applyBorder="0" applyAlignment="0" applyProtection="0">
      <alignment vertical="top"/>
      <protection locked="0"/>
    </xf>
  </cellStyleXfs>
  <cellXfs count="39">
    <xf numFmtId="0" fontId="0" fillId="0" borderId="0" xfId="0"/>
    <xf numFmtId="0" fontId="2" fillId="0" borderId="0" xfId="0" applyFont="1"/>
    <xf numFmtId="0" fontId="0" fillId="0" borderId="2" xfId="0" applyBorder="1"/>
    <xf numFmtId="0" fontId="0" fillId="0" borderId="1" xfId="0" applyBorder="1"/>
    <xf numFmtId="0" fontId="0" fillId="0" borderId="0" xfId="0" applyBorder="1"/>
    <xf numFmtId="0" fontId="0" fillId="0" borderId="3" xfId="0" applyBorder="1"/>
    <xf numFmtId="0" fontId="0" fillId="0" borderId="5" xfId="0" applyBorder="1"/>
    <xf numFmtId="0" fontId="0" fillId="0" borderId="4" xfId="0" applyBorder="1"/>
    <xf numFmtId="0" fontId="0" fillId="0" borderId="8" xfId="0" applyBorder="1"/>
    <xf numFmtId="0" fontId="0" fillId="0" borderId="12" xfId="0" applyBorder="1"/>
    <xf numFmtId="0" fontId="0" fillId="0" borderId="13" xfId="0" applyBorder="1"/>
    <xf numFmtId="0" fontId="0" fillId="0" borderId="14" xfId="0" applyBorder="1"/>
    <xf numFmtId="0" fontId="0" fillId="0" borderId="15" xfId="0" applyBorder="1"/>
    <xf numFmtId="0" fontId="0" fillId="0" borderId="16" xfId="0" applyBorder="1"/>
    <xf numFmtId="0" fontId="0" fillId="0" borderId="17" xfId="0" applyBorder="1"/>
    <xf numFmtId="164" fontId="0" fillId="0" borderId="0" xfId="0" applyNumberFormat="1" applyBorder="1"/>
    <xf numFmtId="164" fontId="0" fillId="0" borderId="2" xfId="0" applyNumberFormat="1" applyBorder="1"/>
    <xf numFmtId="164" fontId="0" fillId="0" borderId="5" xfId="0" applyNumberFormat="1" applyBorder="1"/>
    <xf numFmtId="164" fontId="0" fillId="0" borderId="4" xfId="0" applyNumberFormat="1" applyBorder="1"/>
    <xf numFmtId="164" fontId="0" fillId="0" borderId="3" xfId="0" applyNumberFormat="1" applyBorder="1"/>
    <xf numFmtId="1" fontId="0" fillId="0" borderId="0" xfId="0" applyNumberFormat="1" applyFill="1" applyBorder="1"/>
    <xf numFmtId="1" fontId="0" fillId="0" borderId="0" xfId="0" applyNumberFormat="1" applyBorder="1"/>
    <xf numFmtId="164" fontId="0" fillId="0" borderId="1" xfId="0" applyNumberFormat="1" applyBorder="1"/>
    <xf numFmtId="0" fontId="1" fillId="0" borderId="0" xfId="0" applyFont="1" applyAlignment="1">
      <alignment horizontal="center" vertical="center"/>
    </xf>
    <xf numFmtId="0" fontId="2" fillId="0" borderId="0" xfId="0" applyFont="1" applyAlignment="1">
      <alignment horizontal="center" vertical="center"/>
    </xf>
    <xf numFmtId="0" fontId="0" fillId="0" borderId="0" xfId="0" applyAlignment="1">
      <alignment horizontal="left" vertical="center" wrapText="1"/>
    </xf>
    <xf numFmtId="0" fontId="0" fillId="0" borderId="9" xfId="0" applyBorder="1" applyAlignment="1">
      <alignment horizontal="center" vertical="center"/>
    </xf>
    <xf numFmtId="0" fontId="0" fillId="0" borderId="10" xfId="0" applyBorder="1" applyAlignment="1">
      <alignment horizontal="center" vertical="center"/>
    </xf>
    <xf numFmtId="0" fontId="0" fillId="0" borderId="7" xfId="0" applyBorder="1" applyAlignment="1">
      <alignment horizontal="center" vertical="center"/>
    </xf>
    <xf numFmtId="0" fontId="0" fillId="0" borderId="6" xfId="0" applyBorder="1" applyAlignment="1">
      <alignment horizontal="center" vertical="center"/>
    </xf>
    <xf numFmtId="0" fontId="0" fillId="0" borderId="11" xfId="0" applyBorder="1" applyAlignment="1">
      <alignment horizontal="center" vertical="center"/>
    </xf>
    <xf numFmtId="0" fontId="5" fillId="2" borderId="0" xfId="1" applyFont="1" applyFill="1"/>
    <xf numFmtId="0" fontId="4" fillId="2" borderId="0" xfId="1" applyFill="1"/>
    <xf numFmtId="0" fontId="4" fillId="0" borderId="0" xfId="1"/>
    <xf numFmtId="0" fontId="4" fillId="2" borderId="0" xfId="1" applyFont="1" applyFill="1"/>
    <xf numFmtId="0" fontId="6" fillId="2" borderId="0" xfId="1" applyFont="1" applyFill="1"/>
    <xf numFmtId="0" fontId="7" fillId="2" borderId="0" xfId="1" applyFont="1" applyFill="1"/>
    <xf numFmtId="0" fontId="9" fillId="2" borderId="0" xfId="2" applyFont="1" applyFill="1" applyAlignment="1" applyProtection="1"/>
    <xf numFmtId="0" fontId="8" fillId="2" borderId="0" xfId="2" applyFill="1" applyAlignment="1" applyProtection="1"/>
  </cellXfs>
  <cellStyles count="3">
    <cellStyle name="Hyperlink" xfId="2" builtinId="8"/>
    <cellStyle name="Standard" xfId="0" builtinId="0"/>
    <cellStyle name="Standard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3.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chart1.xml><?xml version="1.0" encoding="utf-8"?>
<c:chartSpace xmlns:c="http://schemas.openxmlformats.org/drawingml/2006/chart" xmlns:a="http://schemas.openxmlformats.org/drawingml/2006/main" xmlns:r="http://schemas.openxmlformats.org/officeDocument/2006/relationships">
  <c:lang val="en-US"/>
  <c:chart>
    <c:plotArea>
      <c:layout/>
      <c:scatterChart>
        <c:scatterStyle val="lineMarker"/>
        <c:ser>
          <c:idx val="0"/>
          <c:order val="0"/>
          <c:tx>
            <c:strRef>
              <c:f>'Case 1'!$A$12</c:f>
              <c:strCache>
                <c:ptCount val="1"/>
                <c:pt idx="0">
                  <c:v>PM</c:v>
                </c:pt>
              </c:strCache>
            </c:strRef>
          </c:tx>
          <c:spPr>
            <a:ln w="25400" cap="rnd">
              <a:noFill/>
              <a:round/>
            </a:ln>
            <a:effectLst/>
          </c:spPr>
          <c:marker>
            <c:symbol val="circle"/>
            <c:size val="5"/>
            <c:spPr>
              <a:solidFill>
                <a:schemeClr val="accent1"/>
              </a:solidFill>
              <a:ln w="9525">
                <a:solidFill>
                  <a:schemeClr val="accent1"/>
                </a:solidFill>
              </a:ln>
              <a:effectLst/>
            </c:spPr>
          </c:marker>
          <c:xVal>
            <c:numRef>
              <c:f>'Case 1'!$D$7:$N$7</c:f>
              <c:numCache>
                <c:formatCode>General</c:formatCode>
                <c:ptCount val="11"/>
                <c:pt idx="0">
                  <c:v>-10</c:v>
                </c:pt>
                <c:pt idx="1">
                  <c:v>-8</c:v>
                </c:pt>
                <c:pt idx="2">
                  <c:v>-6</c:v>
                </c:pt>
                <c:pt idx="3">
                  <c:v>-4</c:v>
                </c:pt>
                <c:pt idx="4">
                  <c:v>-2</c:v>
                </c:pt>
                <c:pt idx="5">
                  <c:v>0</c:v>
                </c:pt>
                <c:pt idx="6">
                  <c:v>2</c:v>
                </c:pt>
                <c:pt idx="7">
                  <c:v>4</c:v>
                </c:pt>
                <c:pt idx="8">
                  <c:v>6</c:v>
                </c:pt>
                <c:pt idx="9">
                  <c:v>8</c:v>
                </c:pt>
                <c:pt idx="10">
                  <c:v>10</c:v>
                </c:pt>
              </c:numCache>
            </c:numRef>
          </c:xVal>
          <c:yVal>
            <c:numRef>
              <c:f>'Case 1'!$D$13:$N$13</c:f>
              <c:numCache>
                <c:formatCode>General</c:formatCode>
                <c:ptCount val="11"/>
                <c:pt idx="0">
                  <c:v>-0.851136</c:v>
                </c:pt>
                <c:pt idx="1">
                  <c:v>-0.68867199999999995</c:v>
                </c:pt>
                <c:pt idx="2">
                  <c:v>-0.51873599999999997</c:v>
                </c:pt>
                <c:pt idx="3">
                  <c:v>-0.34572000000000003</c:v>
                </c:pt>
                <c:pt idx="4">
                  <c:v>-0.17352000000000001</c:v>
                </c:pt>
                <c:pt idx="5">
                  <c:v>0</c:v>
                </c:pt>
                <c:pt idx="6">
                  <c:v>0.17352000000000001</c:v>
                </c:pt>
                <c:pt idx="7">
                  <c:v>0.34572000000000003</c:v>
                </c:pt>
                <c:pt idx="8">
                  <c:v>0.51873599999999997</c:v>
                </c:pt>
                <c:pt idx="9">
                  <c:v>0.68867199999999995</c:v>
                </c:pt>
                <c:pt idx="10">
                  <c:v>0.851136</c:v>
                </c:pt>
              </c:numCache>
            </c:numRef>
          </c:yVal>
          <c:extLst xmlns:c16r2="http://schemas.microsoft.com/office/drawing/2015/06/chart">
            <c:ext xmlns:c16="http://schemas.microsoft.com/office/drawing/2014/chart" uri="{C3380CC4-5D6E-409C-BE32-E72D297353CC}">
              <c16:uniqueId val="{00000000-2BCD-457E-94B4-7AB9BE831F2D}"/>
            </c:ext>
          </c:extLst>
        </c:ser>
        <c:ser>
          <c:idx val="1"/>
          <c:order val="1"/>
          <c:tx>
            <c:strRef>
              <c:f>'Case 1'!$C$9</c:f>
              <c:strCache>
                <c:ptCount val="1"/>
                <c:pt idx="0">
                  <c:v>Calculated</c:v>
                </c:pt>
              </c:strCache>
            </c:strRef>
          </c:tx>
          <c:spPr>
            <a:ln w="25400" cap="rnd">
              <a:noFill/>
              <a:round/>
            </a:ln>
            <a:effectLst/>
          </c:spPr>
          <c:marker>
            <c:symbol val="circle"/>
            <c:size val="5"/>
            <c:spPr>
              <a:solidFill>
                <a:schemeClr val="accent2"/>
              </a:solidFill>
              <a:ln w="9525">
                <a:solidFill>
                  <a:schemeClr val="accent2"/>
                </a:solidFill>
              </a:ln>
              <a:effectLst/>
            </c:spPr>
          </c:marker>
          <c:xVal>
            <c:numRef>
              <c:f>'Case 1'!$D$7:$N$7</c:f>
              <c:numCache>
                <c:formatCode>General</c:formatCode>
                <c:ptCount val="11"/>
                <c:pt idx="0">
                  <c:v>-10</c:v>
                </c:pt>
                <c:pt idx="1">
                  <c:v>-8</c:v>
                </c:pt>
                <c:pt idx="2">
                  <c:v>-6</c:v>
                </c:pt>
                <c:pt idx="3">
                  <c:v>-4</c:v>
                </c:pt>
                <c:pt idx="4">
                  <c:v>-2</c:v>
                </c:pt>
                <c:pt idx="5">
                  <c:v>0</c:v>
                </c:pt>
                <c:pt idx="6">
                  <c:v>2</c:v>
                </c:pt>
                <c:pt idx="7">
                  <c:v>4</c:v>
                </c:pt>
                <c:pt idx="8">
                  <c:v>6</c:v>
                </c:pt>
                <c:pt idx="9">
                  <c:v>8</c:v>
                </c:pt>
                <c:pt idx="10">
                  <c:v>10</c:v>
                </c:pt>
              </c:numCache>
            </c:numRef>
          </c:xVal>
          <c:yVal>
            <c:numRef>
              <c:f>'Case 1'!$D$9:$N$9</c:f>
              <c:numCache>
                <c:formatCode>General</c:formatCode>
                <c:ptCount val="11"/>
                <c:pt idx="0">
                  <c:v>-0.87587999999999999</c:v>
                </c:pt>
                <c:pt idx="1">
                  <c:v>-0.70070500000000002</c:v>
                </c:pt>
                <c:pt idx="2">
                  <c:v>-0.52552900000000002</c:v>
                </c:pt>
                <c:pt idx="3">
                  <c:v>-0.35035300000000003</c:v>
                </c:pt>
                <c:pt idx="4">
                  <c:v>-0.175176</c:v>
                </c:pt>
                <c:pt idx="5">
                  <c:v>0</c:v>
                </c:pt>
                <c:pt idx="6" formatCode="0.00000">
                  <c:v>0.175176</c:v>
                </c:pt>
                <c:pt idx="7" formatCode="0.00000">
                  <c:v>0.35035300000000003</c:v>
                </c:pt>
                <c:pt idx="8" formatCode="0.00000">
                  <c:v>0.52552900000000002</c:v>
                </c:pt>
                <c:pt idx="9" formatCode="0.00000">
                  <c:v>0.70070500000000002</c:v>
                </c:pt>
                <c:pt idx="10" formatCode="0.00000">
                  <c:v>0.87588200000000005</c:v>
                </c:pt>
              </c:numCache>
            </c:numRef>
          </c:yVal>
          <c:extLst xmlns:c16r2="http://schemas.microsoft.com/office/drawing/2015/06/chart">
            <c:ext xmlns:c16="http://schemas.microsoft.com/office/drawing/2014/chart" uri="{C3380CC4-5D6E-409C-BE32-E72D297353CC}">
              <c16:uniqueId val="{00000002-2BCD-457E-94B4-7AB9BE831F2D}"/>
            </c:ext>
          </c:extLst>
        </c:ser>
        <c:axId val="144684160"/>
        <c:axId val="144724736"/>
      </c:scatterChart>
      <c:valAx>
        <c:axId val="144684160"/>
        <c:scaling>
          <c:orientation val="minMax"/>
        </c:scaling>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GB"/>
                  <a:t>AoA [°]</a:t>
                </a:r>
              </a:p>
            </c:rich>
          </c:tx>
          <c:layout/>
          <c:spPr>
            <a:noFill/>
            <a:ln>
              <a:noFill/>
            </a:ln>
            <a:effectLst/>
          </c:spPr>
        </c:title>
        <c:numFmt formatCode="General" sourceLinked="1"/>
        <c:maj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44724736"/>
        <c:crosses val="autoZero"/>
        <c:crossBetween val="midCat"/>
      </c:valAx>
      <c:valAx>
        <c:axId val="144724736"/>
        <c:scaling>
          <c:orientation val="minMax"/>
        </c:scaling>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GB"/>
                  <a:t>Cl [/]</a:t>
                </a:r>
              </a:p>
            </c:rich>
          </c:tx>
          <c:layout/>
          <c:spPr>
            <a:noFill/>
            <a:ln>
              <a:noFill/>
            </a:ln>
            <a:effectLst/>
          </c:spPr>
        </c:title>
        <c:numFmt formatCode="General" sourceLinked="1"/>
        <c:maj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44684160"/>
        <c:crosses val="autoZero"/>
        <c:crossBetween val="midCat"/>
      </c:valAx>
      <c:spPr>
        <a:noFill/>
        <a:ln>
          <a:noFill/>
        </a:ln>
        <a:effectLst/>
      </c:spPr>
    </c:plotArea>
    <c:legend>
      <c:legendPos val="r"/>
      <c:layout/>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xmlns:c16r2="http://schemas.microsoft.com/office/drawing/2015/06/chart">
      <c:ext xmlns:c16r3="http://schemas.microsoft.com/office/drawing/2017/03/chart" uri="{56B9EC1D-385E-4148-901F-78D8002777C0}">
        <c16r3:dataDisplayOptions16>
          <c16r3:dispNaAsBlank val="1"/>
        </c16r3:dataDisplayOptions16>
      </c:ext>
    </c:extLst>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000000000000022" l="0.70000000000000018" r="0.70000000000000018" t="0.75000000000000022" header="0.3000000000000001" footer="0.3000000000000001"/>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lang val="en-US"/>
  <c:chart>
    <c:autoTitleDeleted val="1"/>
    <c:plotArea>
      <c:layout/>
      <c:scatterChart>
        <c:scatterStyle val="lineMarker"/>
        <c:ser>
          <c:idx val="0"/>
          <c:order val="0"/>
          <c:tx>
            <c:strRef>
              <c:f>'Case 2'!$A$12</c:f>
              <c:strCache>
                <c:ptCount val="1"/>
                <c:pt idx="0">
                  <c:v>PM</c:v>
                </c:pt>
              </c:strCache>
            </c:strRef>
          </c:tx>
          <c:spPr>
            <a:ln w="25400" cap="rnd">
              <a:noFill/>
              <a:round/>
            </a:ln>
            <a:effectLst/>
          </c:spPr>
          <c:marker>
            <c:symbol val="circle"/>
            <c:size val="5"/>
            <c:spPr>
              <a:solidFill>
                <a:schemeClr val="accent1"/>
              </a:solidFill>
              <a:ln w="9525">
                <a:solidFill>
                  <a:schemeClr val="accent1"/>
                </a:solidFill>
              </a:ln>
              <a:effectLst/>
            </c:spPr>
          </c:marker>
          <c:trendline>
            <c:spPr>
              <a:ln w="19050" cap="rnd">
                <a:solidFill>
                  <a:schemeClr val="accent1"/>
                </a:solidFill>
                <a:prstDash val="sysDot"/>
              </a:ln>
              <a:effectLst/>
            </c:spPr>
            <c:trendlineType val="linear"/>
            <c:dispEq val="1"/>
            <c:trendlineLbl>
              <c:layout/>
              <c:tx>
                <c:rich>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r>
                      <a:rPr lang="en-US" baseline="0"/>
                      <a:t>CL = 0.085∙</a:t>
                    </a:r>
                    <a:r>
                      <a:rPr lang="el-GR" baseline="0"/>
                      <a:t>α</a:t>
                    </a:r>
                    <a:r>
                      <a:rPr lang="en-US" baseline="0"/>
                      <a:t> - 1E-17</a:t>
                    </a:r>
                    <a:endParaRPr lang="en-US"/>
                  </a:p>
                </c:rich>
              </c:tx>
              <c:numFmt formatCode="General" sourceLinked="0"/>
              <c:spPr>
                <a:noFill/>
                <a:ln>
                  <a:noFill/>
                </a:ln>
                <a:effectLst/>
              </c:spPr>
            </c:trendlineLbl>
          </c:trendline>
          <c:xVal>
            <c:numRef>
              <c:f>'Case 2'!$D$7:$N$7</c:f>
              <c:numCache>
                <c:formatCode>General</c:formatCode>
                <c:ptCount val="11"/>
                <c:pt idx="0">
                  <c:v>-10</c:v>
                </c:pt>
                <c:pt idx="1">
                  <c:v>-8</c:v>
                </c:pt>
                <c:pt idx="2">
                  <c:v>-6</c:v>
                </c:pt>
                <c:pt idx="3">
                  <c:v>-4</c:v>
                </c:pt>
                <c:pt idx="4">
                  <c:v>-2</c:v>
                </c:pt>
                <c:pt idx="5">
                  <c:v>0</c:v>
                </c:pt>
                <c:pt idx="6">
                  <c:v>2</c:v>
                </c:pt>
                <c:pt idx="7">
                  <c:v>4</c:v>
                </c:pt>
                <c:pt idx="8">
                  <c:v>6</c:v>
                </c:pt>
                <c:pt idx="9">
                  <c:v>8</c:v>
                </c:pt>
                <c:pt idx="10">
                  <c:v>10</c:v>
                </c:pt>
              </c:numCache>
            </c:numRef>
          </c:xVal>
          <c:yVal>
            <c:numRef>
              <c:f>'Case 2'!$D$13:$N$13</c:f>
              <c:numCache>
                <c:formatCode>General</c:formatCode>
                <c:ptCount val="11"/>
                <c:pt idx="0">
                  <c:v>-0.84218999999999999</c:v>
                </c:pt>
                <c:pt idx="1">
                  <c:v>-0.68149000000000004</c:v>
                </c:pt>
                <c:pt idx="2">
                  <c:v>-0.51566999999999996</c:v>
                </c:pt>
                <c:pt idx="3">
                  <c:v>-0.34595999999999999</c:v>
                </c:pt>
                <c:pt idx="4">
                  <c:v>-0.17363000000000001</c:v>
                </c:pt>
                <c:pt idx="5">
                  <c:v>0</c:v>
                </c:pt>
                <c:pt idx="6" formatCode="0.00000">
                  <c:v>0.17363000000000001</c:v>
                </c:pt>
                <c:pt idx="7" formatCode="0.00000">
                  <c:v>0.34595999999999999</c:v>
                </c:pt>
                <c:pt idx="8" formatCode="0.00000">
                  <c:v>0.51566999999999996</c:v>
                </c:pt>
                <c:pt idx="9" formatCode="0.00000">
                  <c:v>0.68149000000000004</c:v>
                </c:pt>
                <c:pt idx="10" formatCode="0.00000">
                  <c:v>0.84218999999999999</c:v>
                </c:pt>
              </c:numCache>
            </c:numRef>
          </c:yVal>
          <c:extLst xmlns:c16r2="http://schemas.microsoft.com/office/drawing/2015/06/chart">
            <c:ext xmlns:c16="http://schemas.microsoft.com/office/drawing/2014/chart" uri="{C3380CC4-5D6E-409C-BE32-E72D297353CC}">
              <c16:uniqueId val="{00000000-C2B2-42AB-A3B3-1C7E90412941}"/>
            </c:ext>
          </c:extLst>
        </c:ser>
        <c:ser>
          <c:idx val="1"/>
          <c:order val="1"/>
          <c:tx>
            <c:strRef>
              <c:f>'Case 2'!$C$9</c:f>
              <c:strCache>
                <c:ptCount val="1"/>
                <c:pt idx="0">
                  <c:v>Calculated</c:v>
                </c:pt>
              </c:strCache>
            </c:strRef>
          </c:tx>
          <c:spPr>
            <a:ln w="25400" cap="rnd">
              <a:noFill/>
              <a:round/>
            </a:ln>
            <a:effectLst/>
          </c:spPr>
          <c:marker>
            <c:symbol val="circle"/>
            <c:size val="5"/>
            <c:spPr>
              <a:solidFill>
                <a:schemeClr val="accent2"/>
              </a:solidFill>
              <a:ln w="9525">
                <a:solidFill>
                  <a:schemeClr val="accent2"/>
                </a:solidFill>
              </a:ln>
              <a:effectLst/>
            </c:spPr>
          </c:marker>
          <c:xVal>
            <c:numRef>
              <c:f>'Case 2'!$D$7:$N$7</c:f>
              <c:numCache>
                <c:formatCode>General</c:formatCode>
                <c:ptCount val="11"/>
                <c:pt idx="0">
                  <c:v>-10</c:v>
                </c:pt>
                <c:pt idx="1">
                  <c:v>-8</c:v>
                </c:pt>
                <c:pt idx="2">
                  <c:v>-6</c:v>
                </c:pt>
                <c:pt idx="3">
                  <c:v>-4</c:v>
                </c:pt>
                <c:pt idx="4">
                  <c:v>-2</c:v>
                </c:pt>
                <c:pt idx="5">
                  <c:v>0</c:v>
                </c:pt>
                <c:pt idx="6">
                  <c:v>2</c:v>
                </c:pt>
                <c:pt idx="7">
                  <c:v>4</c:v>
                </c:pt>
                <c:pt idx="8">
                  <c:v>6</c:v>
                </c:pt>
                <c:pt idx="9">
                  <c:v>8</c:v>
                </c:pt>
                <c:pt idx="10">
                  <c:v>10</c:v>
                </c:pt>
              </c:numCache>
            </c:numRef>
          </c:xVal>
          <c:yVal>
            <c:numRef>
              <c:f>'Case 2'!$D$9:$N$9</c:f>
              <c:numCache>
                <c:formatCode>General</c:formatCode>
                <c:ptCount val="11"/>
                <c:pt idx="0">
                  <c:v>-0.83224200000000004</c:v>
                </c:pt>
                <c:pt idx="1">
                  <c:v>-0.66579299999999997</c:v>
                </c:pt>
                <c:pt idx="2">
                  <c:v>-0.49934499999999998</c:v>
                </c:pt>
                <c:pt idx="3">
                  <c:v>-0.332897</c:v>
                </c:pt>
                <c:pt idx="4">
                  <c:v>-0.16644800000000001</c:v>
                </c:pt>
                <c:pt idx="5">
                  <c:v>0</c:v>
                </c:pt>
                <c:pt idx="6" formatCode="0.00000">
                  <c:v>0.16644800000000001</c:v>
                </c:pt>
                <c:pt idx="7" formatCode="0.00000">
                  <c:v>0.332897</c:v>
                </c:pt>
                <c:pt idx="8" formatCode="0.00000">
                  <c:v>0.49934499999999998</c:v>
                </c:pt>
                <c:pt idx="9" formatCode="0.00000">
                  <c:v>0.66579299999999997</c:v>
                </c:pt>
                <c:pt idx="10" formatCode="0.00000">
                  <c:v>0.83223999999999998</c:v>
                </c:pt>
              </c:numCache>
            </c:numRef>
          </c:yVal>
          <c:extLst xmlns:c16r2="http://schemas.microsoft.com/office/drawing/2015/06/chart">
            <c:ext xmlns:c16="http://schemas.microsoft.com/office/drawing/2014/chart" uri="{C3380CC4-5D6E-409C-BE32-E72D297353CC}">
              <c16:uniqueId val="{00000001-C2B2-42AB-A3B3-1C7E90412941}"/>
            </c:ext>
          </c:extLst>
        </c:ser>
        <c:axId val="147053184"/>
        <c:axId val="147412480"/>
      </c:scatterChart>
      <c:valAx>
        <c:axId val="147053184"/>
        <c:scaling>
          <c:orientation val="minMax"/>
        </c:scaling>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l-GR"/>
                  <a:t>α</a:t>
                </a:r>
                <a:r>
                  <a:rPr lang="nl-NL"/>
                  <a:t> [°]</a:t>
                </a:r>
                <a:endParaRPr lang="en-GB"/>
              </a:p>
            </c:rich>
          </c:tx>
          <c:layout/>
          <c:spPr>
            <a:noFill/>
            <a:ln>
              <a:noFill/>
            </a:ln>
            <a:effectLst/>
          </c:spPr>
        </c:title>
        <c:numFmt formatCode="General" sourceLinked="1"/>
        <c:maj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47412480"/>
        <c:crosses val="autoZero"/>
        <c:crossBetween val="midCat"/>
      </c:valAx>
      <c:valAx>
        <c:axId val="147412480"/>
        <c:scaling>
          <c:orientation val="minMax"/>
        </c:scaling>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GB"/>
                  <a:t>Cl [/]</a:t>
                </a:r>
              </a:p>
            </c:rich>
          </c:tx>
          <c:layout/>
          <c:spPr>
            <a:noFill/>
            <a:ln>
              <a:noFill/>
            </a:ln>
            <a:effectLst/>
          </c:spPr>
        </c:title>
        <c:numFmt formatCode="General" sourceLinked="1"/>
        <c:maj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47053184"/>
        <c:crosses val="autoZero"/>
        <c:crossBetween val="midCat"/>
      </c:valAx>
      <c:spPr>
        <a:noFill/>
        <a:ln>
          <a:noFill/>
        </a:ln>
        <a:effectLst/>
      </c:spPr>
    </c:plotArea>
    <c:legend>
      <c:legendPos val="r"/>
      <c:layout/>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xmlns:c16r2="http://schemas.microsoft.com/office/drawing/2015/06/chart">
      <c:ext xmlns:c16r3="http://schemas.microsoft.com/office/drawing/2017/03/chart" uri="{56B9EC1D-385E-4148-901F-78D8002777C0}">
        <c16r3:dataDisplayOptions16>
          <c16r3:dispNaAsBlank val="1"/>
        </c16r3:dataDisplayOptions16>
      </c:ext>
    </c:extLst>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000000000000022" l="0.70000000000000018" r="0.70000000000000018" t="0.75000000000000022" header="0.3000000000000001" footer="0.3000000000000001"/>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lang val="en-US"/>
  <c:chart>
    <c:plotArea>
      <c:layout/>
      <c:scatterChart>
        <c:scatterStyle val="lineMarker"/>
        <c:ser>
          <c:idx val="0"/>
          <c:order val="0"/>
          <c:tx>
            <c:strRef>
              <c:f>'Case 3'!$A$12</c:f>
              <c:strCache>
                <c:ptCount val="1"/>
                <c:pt idx="0">
                  <c:v>PM</c:v>
                </c:pt>
              </c:strCache>
            </c:strRef>
          </c:tx>
          <c:spPr>
            <a:ln w="25400" cap="rnd">
              <a:noFill/>
              <a:round/>
            </a:ln>
            <a:effectLst/>
          </c:spPr>
          <c:marker>
            <c:symbol val="circle"/>
            <c:size val="5"/>
            <c:spPr>
              <a:solidFill>
                <a:schemeClr val="accent1"/>
              </a:solidFill>
              <a:ln w="9525">
                <a:solidFill>
                  <a:schemeClr val="accent1"/>
                </a:solidFill>
              </a:ln>
              <a:effectLst/>
            </c:spPr>
          </c:marker>
          <c:trendline>
            <c:spPr>
              <a:ln w="19050" cap="rnd">
                <a:solidFill>
                  <a:schemeClr val="accent1"/>
                </a:solidFill>
                <a:prstDash val="sysDot"/>
              </a:ln>
              <a:effectLst/>
            </c:spPr>
            <c:trendlineType val="linear"/>
            <c:dispEq val="1"/>
            <c:trendlineLbl>
              <c:layout>
                <c:manualLayout>
                  <c:x val="2.404047320171936E-4"/>
                  <c:y val="8.1893934062611594E-4"/>
                </c:manualLayout>
              </c:layout>
              <c:tx>
                <c:rich>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r>
                      <a:rPr lang="en-US" baseline="0"/>
                      <a:t>CL = 0.0806∙</a:t>
                    </a:r>
                    <a:r>
                      <a:rPr lang="el-GR" baseline="0"/>
                      <a:t>α</a:t>
                    </a:r>
                    <a:r>
                      <a:rPr lang="en-US" baseline="0"/>
                      <a:t> + 4E-05</a:t>
                    </a:r>
                    <a:endParaRPr lang="en-US"/>
                  </a:p>
                </c:rich>
              </c:tx>
              <c:numFmt formatCode="General" sourceLinked="0"/>
              <c:spPr>
                <a:noFill/>
                <a:ln>
                  <a:noFill/>
                </a:ln>
                <a:effectLst/>
              </c:spPr>
            </c:trendlineLbl>
          </c:trendline>
          <c:xVal>
            <c:numRef>
              <c:f>'Case 3'!$D$7:$N$7</c:f>
              <c:numCache>
                <c:formatCode>General</c:formatCode>
                <c:ptCount val="11"/>
                <c:pt idx="0">
                  <c:v>-10</c:v>
                </c:pt>
                <c:pt idx="1">
                  <c:v>-8</c:v>
                </c:pt>
                <c:pt idx="2">
                  <c:v>-6</c:v>
                </c:pt>
                <c:pt idx="3">
                  <c:v>-4</c:v>
                </c:pt>
                <c:pt idx="4">
                  <c:v>-2</c:v>
                </c:pt>
                <c:pt idx="5">
                  <c:v>0</c:v>
                </c:pt>
                <c:pt idx="6">
                  <c:v>2</c:v>
                </c:pt>
                <c:pt idx="7">
                  <c:v>4</c:v>
                </c:pt>
                <c:pt idx="8">
                  <c:v>6</c:v>
                </c:pt>
                <c:pt idx="9">
                  <c:v>8</c:v>
                </c:pt>
                <c:pt idx="10">
                  <c:v>10</c:v>
                </c:pt>
              </c:numCache>
            </c:numRef>
          </c:xVal>
          <c:yVal>
            <c:numRef>
              <c:f>'Case 3'!$D$13:$N$13</c:f>
              <c:numCache>
                <c:formatCode>General</c:formatCode>
                <c:ptCount val="11"/>
                <c:pt idx="0">
                  <c:v>-0.80118999999999996</c:v>
                </c:pt>
                <c:pt idx="1">
                  <c:v>-0.64537999999999995</c:v>
                </c:pt>
                <c:pt idx="2">
                  <c:v>-0.48704999999999998</c:v>
                </c:pt>
                <c:pt idx="3">
                  <c:v>-0.32571</c:v>
                </c:pt>
                <c:pt idx="4">
                  <c:v>-0.1641</c:v>
                </c:pt>
                <c:pt idx="5">
                  <c:v>0</c:v>
                </c:pt>
                <c:pt idx="6">
                  <c:v>0.16545000000000001</c:v>
                </c:pt>
                <c:pt idx="7">
                  <c:v>0.32677</c:v>
                </c:pt>
                <c:pt idx="8">
                  <c:v>0.48680000000000001</c:v>
                </c:pt>
                <c:pt idx="9">
                  <c:v>0.64473999999999998</c:v>
                </c:pt>
                <c:pt idx="10">
                  <c:v>0.80006999999999995</c:v>
                </c:pt>
              </c:numCache>
            </c:numRef>
          </c:yVal>
          <c:extLst xmlns:c16r2="http://schemas.microsoft.com/office/drawing/2015/06/chart">
            <c:ext xmlns:c16="http://schemas.microsoft.com/office/drawing/2014/chart" uri="{C3380CC4-5D6E-409C-BE32-E72D297353CC}">
              <c16:uniqueId val="{00000000-6274-4B99-9FFF-5FA32B7D5BAA}"/>
            </c:ext>
          </c:extLst>
        </c:ser>
        <c:ser>
          <c:idx val="1"/>
          <c:order val="1"/>
          <c:tx>
            <c:strRef>
              <c:f>'Case 3'!$C$9</c:f>
              <c:strCache>
                <c:ptCount val="1"/>
                <c:pt idx="0">
                  <c:v>Calculated</c:v>
                </c:pt>
              </c:strCache>
            </c:strRef>
          </c:tx>
          <c:spPr>
            <a:ln w="25400" cap="rnd">
              <a:noFill/>
              <a:round/>
            </a:ln>
            <a:effectLst/>
          </c:spPr>
          <c:marker>
            <c:symbol val="circle"/>
            <c:size val="5"/>
            <c:spPr>
              <a:solidFill>
                <a:schemeClr val="accent2"/>
              </a:solidFill>
              <a:ln w="9525">
                <a:solidFill>
                  <a:schemeClr val="accent2"/>
                </a:solidFill>
              </a:ln>
              <a:effectLst/>
            </c:spPr>
          </c:marker>
          <c:xVal>
            <c:numRef>
              <c:f>'Case 3'!$D$7:$N$7</c:f>
              <c:numCache>
                <c:formatCode>General</c:formatCode>
                <c:ptCount val="11"/>
                <c:pt idx="0">
                  <c:v>-10</c:v>
                </c:pt>
                <c:pt idx="1">
                  <c:v>-8</c:v>
                </c:pt>
                <c:pt idx="2">
                  <c:v>-6</c:v>
                </c:pt>
                <c:pt idx="3">
                  <c:v>-4</c:v>
                </c:pt>
                <c:pt idx="4">
                  <c:v>-2</c:v>
                </c:pt>
                <c:pt idx="5">
                  <c:v>0</c:v>
                </c:pt>
                <c:pt idx="6">
                  <c:v>2</c:v>
                </c:pt>
                <c:pt idx="7">
                  <c:v>4</c:v>
                </c:pt>
                <c:pt idx="8">
                  <c:v>6</c:v>
                </c:pt>
                <c:pt idx="9">
                  <c:v>8</c:v>
                </c:pt>
                <c:pt idx="10">
                  <c:v>10</c:v>
                </c:pt>
              </c:numCache>
            </c:numRef>
          </c:xVal>
          <c:yVal>
            <c:numRef>
              <c:f>'Case 3'!$D$9:$N$9</c:f>
              <c:numCache>
                <c:formatCode>0.00000</c:formatCode>
                <c:ptCount val="11"/>
                <c:pt idx="0">
                  <c:v>-0.83224200000000004</c:v>
                </c:pt>
                <c:pt idx="1">
                  <c:v>-0.66579299999999997</c:v>
                </c:pt>
                <c:pt idx="2">
                  <c:v>-0.49934499999999998</c:v>
                </c:pt>
                <c:pt idx="3">
                  <c:v>-0.332897</c:v>
                </c:pt>
                <c:pt idx="4">
                  <c:v>-0.16644800000000001</c:v>
                </c:pt>
                <c:pt idx="5" formatCode="0">
                  <c:v>0</c:v>
                </c:pt>
                <c:pt idx="6">
                  <c:v>0.16644800000000001</c:v>
                </c:pt>
                <c:pt idx="7">
                  <c:v>0.332897</c:v>
                </c:pt>
                <c:pt idx="8">
                  <c:v>0.49934499999999998</c:v>
                </c:pt>
                <c:pt idx="9">
                  <c:v>0.66579299999999997</c:v>
                </c:pt>
                <c:pt idx="10">
                  <c:v>0.83223999999999998</c:v>
                </c:pt>
              </c:numCache>
            </c:numRef>
          </c:yVal>
          <c:extLst xmlns:c16r2="http://schemas.microsoft.com/office/drawing/2015/06/chart">
            <c:ext xmlns:c16="http://schemas.microsoft.com/office/drawing/2014/chart" uri="{C3380CC4-5D6E-409C-BE32-E72D297353CC}">
              <c16:uniqueId val="{00000002-6274-4B99-9FFF-5FA32B7D5BAA}"/>
            </c:ext>
          </c:extLst>
        </c:ser>
        <c:axId val="214090496"/>
        <c:axId val="214225664"/>
      </c:scatterChart>
      <c:valAx>
        <c:axId val="214090496"/>
        <c:scaling>
          <c:orientation val="minMax"/>
        </c:scaling>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l-GR"/>
                  <a:t>α</a:t>
                </a:r>
                <a:r>
                  <a:rPr lang="nl-NL"/>
                  <a:t> [°]</a:t>
                </a:r>
                <a:endParaRPr lang="en-GB"/>
              </a:p>
            </c:rich>
          </c:tx>
          <c:layout/>
          <c:spPr>
            <a:noFill/>
            <a:ln>
              <a:noFill/>
            </a:ln>
            <a:effectLst/>
          </c:spPr>
        </c:title>
        <c:numFmt formatCode="General" sourceLinked="1"/>
        <c:maj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4225664"/>
        <c:crosses val="autoZero"/>
        <c:crossBetween val="midCat"/>
      </c:valAx>
      <c:valAx>
        <c:axId val="214225664"/>
        <c:scaling>
          <c:orientation val="minMax"/>
          <c:max val="1"/>
        </c:scaling>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GB"/>
                  <a:t>CL [/]</a:t>
                </a:r>
              </a:p>
            </c:rich>
          </c:tx>
          <c:layout/>
          <c:spPr>
            <a:noFill/>
            <a:ln>
              <a:noFill/>
            </a:ln>
            <a:effectLst/>
          </c:spPr>
        </c:title>
        <c:numFmt formatCode="General" sourceLinked="1"/>
        <c:maj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4090496"/>
        <c:crosses val="autoZero"/>
        <c:crossBetween val="midCat"/>
      </c:valAx>
      <c:spPr>
        <a:noFill/>
        <a:ln>
          <a:noFill/>
        </a:ln>
        <a:effectLst/>
      </c:spPr>
    </c:plotArea>
    <c:legend>
      <c:legendPos val="r"/>
      <c:layout/>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xmlns:c16r2="http://schemas.microsoft.com/office/drawing/2015/06/chart">
      <c:ext xmlns:c16r3="http://schemas.microsoft.com/office/drawing/2017/03/chart" uri="{56B9EC1D-385E-4148-901F-78D8002777C0}">
        <c16r3:dataDisplayOptions16>
          <c16r3:dispNaAsBlank val="1"/>
        </c16r3:dataDisplayOptions16>
      </c:ext>
    </c:extLst>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000000000000022" l="0.70000000000000018" r="0.70000000000000018" t="0.75000000000000022" header="0.3000000000000001" footer="0.3000000000000001"/>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twoCellAnchor editAs="oneCell">
    <xdr:from>
      <xdr:col>0</xdr:col>
      <xdr:colOff>76200</xdr:colOff>
      <xdr:row>2</xdr:row>
      <xdr:rowOff>180975</xdr:rowOff>
    </xdr:from>
    <xdr:to>
      <xdr:col>3</xdr:col>
      <xdr:colOff>57150</xdr:colOff>
      <xdr:row>7</xdr:row>
      <xdr:rowOff>38100</xdr:rowOff>
    </xdr:to>
    <xdr:pic>
      <xdr:nvPicPr>
        <xdr:cNvPr id="2" name="Picture 5" descr="gplv3-127x51.png"/>
        <xdr:cNvPicPr>
          <a:picLocks noChangeAspect="1"/>
        </xdr:cNvPicPr>
      </xdr:nvPicPr>
      <xdr:blipFill>
        <a:blip xmlns:r="http://schemas.openxmlformats.org/officeDocument/2006/relationships" r:embed="rId1" cstate="print"/>
        <a:srcRect/>
        <a:stretch>
          <a:fillRect/>
        </a:stretch>
      </xdr:blipFill>
      <xdr:spPr bwMode="auto">
        <a:xfrm>
          <a:off x="76200" y="561975"/>
          <a:ext cx="2266950" cy="809625"/>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601980</xdr:colOff>
      <xdr:row>15</xdr:row>
      <xdr:rowOff>95250</xdr:rowOff>
    </xdr:from>
    <xdr:to>
      <xdr:col>13</xdr:col>
      <xdr:colOff>15240</xdr:colOff>
      <xdr:row>37</xdr:row>
      <xdr:rowOff>137160</xdr:rowOff>
    </xdr:to>
    <xdr:graphicFrame macro="">
      <xdr:nvGraphicFramePr>
        <xdr:cNvPr id="2" name="Grafiek 1">
          <a:extLst>
            <a:ext uri="{FF2B5EF4-FFF2-40B4-BE49-F238E27FC236}">
              <a16:creationId xmlns="" xmlns:a16="http://schemas.microsoft.com/office/drawing/2014/main" id="{8329C6F4-6D57-4196-92DC-0EA8E3209B83}"/>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1</xdr:col>
      <xdr:colOff>53340</xdr:colOff>
      <xdr:row>15</xdr:row>
      <xdr:rowOff>95250</xdr:rowOff>
    </xdr:from>
    <xdr:to>
      <xdr:col>13</xdr:col>
      <xdr:colOff>304800</xdr:colOff>
      <xdr:row>35</xdr:row>
      <xdr:rowOff>114300</xdr:rowOff>
    </xdr:to>
    <xdr:graphicFrame macro="">
      <xdr:nvGraphicFramePr>
        <xdr:cNvPr id="2" name="Grafiek 1">
          <a:extLst>
            <a:ext uri="{FF2B5EF4-FFF2-40B4-BE49-F238E27FC236}">
              <a16:creationId xmlns="" xmlns:a16="http://schemas.microsoft.com/office/drawing/2014/main" id="{A72DA7E2-DAF6-49E6-9581-1237BC40734A}"/>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1</xdr:col>
      <xdr:colOff>304800</xdr:colOff>
      <xdr:row>15</xdr:row>
      <xdr:rowOff>133350</xdr:rowOff>
    </xdr:from>
    <xdr:to>
      <xdr:col>14</xdr:col>
      <xdr:colOff>228600</xdr:colOff>
      <xdr:row>36</xdr:row>
      <xdr:rowOff>129540</xdr:rowOff>
    </xdr:to>
    <xdr:graphicFrame macro="">
      <xdr:nvGraphicFramePr>
        <xdr:cNvPr id="2" name="Grafiek 1">
          <a:extLst>
            <a:ext uri="{FF2B5EF4-FFF2-40B4-BE49-F238E27FC236}">
              <a16:creationId xmlns="" xmlns:a16="http://schemas.microsoft.com/office/drawing/2014/main" id="{3B48D3C4-EC6A-4401-849D-C6973AAFC13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Dateien/HAW/Arbeiten/Caers/Ergebnisse/PassengerAircraftMinimumFuel.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Dateien/HAW/Arbeiten/Cheema/Projekt/Ergebnisse_5_englisch/Evaluation_90percent_PassengerAircraft.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M:\LHT\HAM-WI41\Shop\Praktikanten\03_Praktikanten\John\Sonstiges\Projekt\Projekt%20im%20Master\Flugzeuge%20Auswertung%20und%20Erkenntnisse\7.11_Erkenntnis_Flugzeuge.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Inputs_Outputs"/>
      <sheetName val="Fuel"/>
      <sheetName val="DOC"/>
      <sheetName val="Environmental"/>
      <sheetName val="Flight time"/>
      <sheetName val="Extra information"/>
    </sheetNames>
    <sheetDataSet>
      <sheetData sheetId="0">
        <row r="2">
          <cell r="B2">
            <v>73500</v>
          </cell>
          <cell r="F2">
            <v>2</v>
          </cell>
          <cell r="J2">
            <v>0.9</v>
          </cell>
          <cell r="N2">
            <v>9.8066499999999994</v>
          </cell>
        </row>
        <row r="3">
          <cell r="B3">
            <v>122.4</v>
          </cell>
          <cell r="F3">
            <v>5.7</v>
          </cell>
          <cell r="J3">
            <v>12500</v>
          </cell>
          <cell r="N3">
            <v>287.053</v>
          </cell>
        </row>
        <row r="4">
          <cell r="B4">
            <v>9.5</v>
          </cell>
          <cell r="F4">
            <v>120000</v>
          </cell>
          <cell r="J4">
            <v>41010.49868766404</v>
          </cell>
          <cell r="N4">
            <v>6.4999999999999997E-3</v>
          </cell>
        </row>
        <row r="5">
          <cell r="F5">
            <v>32.6</v>
          </cell>
          <cell r="J5">
            <v>295.06956032434113</v>
          </cell>
          <cell r="N5">
            <v>288.14999999999998</v>
          </cell>
        </row>
        <row r="6">
          <cell r="B6">
            <v>60500</v>
          </cell>
          <cell r="F6">
            <v>18</v>
          </cell>
          <cell r="J6">
            <v>216.65</v>
          </cell>
          <cell r="N6">
            <v>101325</v>
          </cell>
        </row>
        <row r="7">
          <cell r="B7">
            <v>25</v>
          </cell>
          <cell r="F7">
            <v>2</v>
          </cell>
          <cell r="J7">
            <v>17884.531472127925</v>
          </cell>
          <cell r="N7">
            <v>1.1225000000000001</v>
          </cell>
        </row>
        <row r="8">
          <cell r="B8">
            <v>0.43633231299858238</v>
          </cell>
          <cell r="F8">
            <v>2380</v>
          </cell>
          <cell r="J8">
            <v>0.28726392255536015</v>
          </cell>
          <cell r="N8">
            <v>216.65</v>
          </cell>
        </row>
        <row r="9">
          <cell r="B9">
            <v>42600</v>
          </cell>
          <cell r="N9">
            <v>22657</v>
          </cell>
        </row>
        <row r="10">
          <cell r="B10">
            <v>17900</v>
          </cell>
          <cell r="J10">
            <v>516.21240575100717</v>
          </cell>
          <cell r="N10">
            <v>0.36392000000000002</v>
          </cell>
        </row>
        <row r="11">
          <cell r="B11">
            <v>150</v>
          </cell>
        </row>
        <row r="12">
          <cell r="J12">
            <v>1500</v>
          </cell>
        </row>
        <row r="13">
          <cell r="B13">
            <v>0.78</v>
          </cell>
        </row>
        <row r="157">
          <cell r="B157">
            <v>0.5</v>
          </cell>
        </row>
        <row r="158">
          <cell r="B158">
            <v>0.5</v>
          </cell>
        </row>
        <row r="163">
          <cell r="B163">
            <v>0.5</v>
          </cell>
        </row>
        <row r="164">
          <cell r="B164">
            <v>0.5</v>
          </cell>
        </row>
      </sheetData>
      <sheetData sheetId="1">
        <row r="15">
          <cell r="C15">
            <v>0.57793155638612903</v>
          </cell>
        </row>
        <row r="23">
          <cell r="C23" t="str">
            <v/>
          </cell>
        </row>
        <row r="28">
          <cell r="C28">
            <v>1.1273111577958602E-2</v>
          </cell>
        </row>
        <row r="29">
          <cell r="C29">
            <v>0.58135534282882717</v>
          </cell>
        </row>
        <row r="31">
          <cell r="C31" t="e">
            <v>#VALUE!</v>
          </cell>
        </row>
        <row r="33">
          <cell r="C33" t="e">
            <v>#VALUE!</v>
          </cell>
        </row>
        <row r="35">
          <cell r="I35">
            <v>1.831465106715439E-5</v>
          </cell>
        </row>
        <row r="41">
          <cell r="I41" t="e">
            <v>#VALUE!</v>
          </cell>
        </row>
        <row r="42">
          <cell r="I42" t="e">
            <v>#VALUE!</v>
          </cell>
        </row>
      </sheetData>
      <sheetData sheetId="2">
        <row r="7">
          <cell r="C7">
            <v>1.76</v>
          </cell>
        </row>
        <row r="10">
          <cell r="C10">
            <v>2.131410279024593</v>
          </cell>
        </row>
        <row r="40">
          <cell r="C40">
            <v>1505</v>
          </cell>
        </row>
        <row r="41">
          <cell r="D41">
            <v>809.93520518358537</v>
          </cell>
        </row>
        <row r="43">
          <cell r="C43" t="e">
            <v>#VALUE!</v>
          </cell>
        </row>
        <row r="50">
          <cell r="C50" t="e">
            <v>#VALUE!</v>
          </cell>
        </row>
        <row r="59">
          <cell r="C59">
            <v>1.7412726422869818</v>
          </cell>
        </row>
        <row r="79">
          <cell r="C79">
            <v>1.9912726422869818</v>
          </cell>
        </row>
        <row r="84">
          <cell r="C84" t="e">
            <v>#VALUE!</v>
          </cell>
        </row>
        <row r="92">
          <cell r="C92" t="e">
            <v>#VALUE!</v>
          </cell>
        </row>
        <row r="96">
          <cell r="C96">
            <v>2621.0589309815036</v>
          </cell>
        </row>
      </sheetData>
      <sheetData sheetId="3">
        <row r="50">
          <cell r="C50" t="e">
            <v>#VALUE!</v>
          </cell>
        </row>
        <row r="64">
          <cell r="C64">
            <v>260.50657953811276</v>
          </cell>
        </row>
        <row r="65">
          <cell r="C65">
            <v>23.862727604905828</v>
          </cell>
        </row>
      </sheetData>
      <sheetData sheetId="4">
        <row r="166">
          <cell r="B166">
            <v>290</v>
          </cell>
        </row>
        <row r="167">
          <cell r="B167">
            <v>410</v>
          </cell>
        </row>
        <row r="168">
          <cell r="B168">
            <v>0.68350831146106727</v>
          </cell>
        </row>
        <row r="170">
          <cell r="B170">
            <v>488.75045848362186</v>
          </cell>
        </row>
      </sheetData>
      <sheetData sheetId="5" refreshError="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c)"/>
      <sheetName val="90% Aircraft + Factor"/>
      <sheetName val="Category"/>
      <sheetName val="Long-range"/>
      <sheetName val="Short-range"/>
    </sheetNames>
    <sheetDataSet>
      <sheetData sheetId="0" refreshError="1"/>
      <sheetData sheetId="1" refreshError="1"/>
      <sheetData sheetId="2" refreshError="1"/>
      <sheetData sheetId="3" refreshError="1"/>
      <sheetData sheetId="4" refreshError="1"/>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mF_mMTO"/>
      <sheetName val="Schneeballfaktor "/>
      <sheetName val="Flugzeuge 1940-1972"/>
      <sheetName val="Flugzeuge 1980-present"/>
      <sheetName val="Ergebnisvergleich"/>
    </sheetNames>
    <sheetDataSet>
      <sheetData sheetId="0" refreshError="1"/>
      <sheetData sheetId="1">
        <row r="4">
          <cell r="B4">
            <v>1</v>
          </cell>
        </row>
        <row r="5">
          <cell r="B5">
            <v>90000</v>
          </cell>
        </row>
        <row r="6">
          <cell r="B6">
            <v>0.48333333333333334</v>
          </cell>
        </row>
        <row r="7">
          <cell r="B7">
            <v>43500</v>
          </cell>
        </row>
        <row r="8">
          <cell r="B8">
            <v>0.29444444444444445</v>
          </cell>
        </row>
        <row r="9">
          <cell r="B9">
            <v>26500</v>
          </cell>
        </row>
        <row r="10">
          <cell r="B10">
            <v>20000</v>
          </cell>
        </row>
        <row r="13">
          <cell r="B13">
            <v>90004.500225011288</v>
          </cell>
        </row>
        <row r="32">
          <cell r="B32">
            <v>4.5002250112884212</v>
          </cell>
        </row>
      </sheetData>
      <sheetData sheetId="2" refreshError="1"/>
      <sheetData sheetId="3" refreshError="1"/>
      <sheetData sheetId="4"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hyperlink" Target="https://doi.org/10.7910/DVN/0S1R14" TargetMode="External"/><Relationship Id="rId1" Type="http://schemas.openxmlformats.org/officeDocument/2006/relationships/hyperlink" Target="http://www.gnu.org/licenses/" TargetMode="Externa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4.xml"/></Relationships>
</file>

<file path=xl/worksheets/sheet1.xml><?xml version="1.0" encoding="utf-8"?>
<worksheet xmlns="http://schemas.openxmlformats.org/spreadsheetml/2006/main" xmlns:r="http://schemas.openxmlformats.org/officeDocument/2006/relationships">
  <dimension ref="A1:F25"/>
  <sheetViews>
    <sheetView workbookViewId="0">
      <selection activeCell="F1" sqref="F1"/>
    </sheetView>
  </sheetViews>
  <sheetFormatPr baseColWidth="10" defaultRowHeight="15"/>
  <cols>
    <col min="1" max="16384" width="11.42578125" style="33"/>
  </cols>
  <sheetData>
    <row r="1" spans="1:6">
      <c r="A1" s="31" t="s">
        <v>13</v>
      </c>
      <c r="B1" s="32"/>
      <c r="C1" s="32"/>
      <c r="D1" s="32"/>
      <c r="E1" s="32"/>
      <c r="F1" s="32"/>
    </row>
    <row r="2" spans="1:6">
      <c r="A2" s="31" t="s">
        <v>14</v>
      </c>
      <c r="B2" s="32"/>
      <c r="C2" s="32"/>
      <c r="D2" s="32"/>
      <c r="E2" s="32"/>
      <c r="F2" s="32"/>
    </row>
    <row r="3" spans="1:6">
      <c r="A3" s="34"/>
      <c r="B3" s="32"/>
      <c r="C3" s="32"/>
      <c r="D3" s="32"/>
      <c r="E3" s="32"/>
      <c r="F3" s="32"/>
    </row>
    <row r="4" spans="1:6">
      <c r="A4" s="34"/>
      <c r="B4" s="32"/>
      <c r="C4" s="32"/>
      <c r="D4" s="32"/>
      <c r="E4" s="32"/>
      <c r="F4" s="32"/>
    </row>
    <row r="5" spans="1:6">
      <c r="A5" s="34"/>
      <c r="B5" s="32"/>
      <c r="C5" s="32"/>
      <c r="D5" s="32"/>
      <c r="E5" s="32"/>
      <c r="F5" s="32"/>
    </row>
    <row r="6" spans="1:6">
      <c r="A6" s="34"/>
      <c r="B6" s="32"/>
      <c r="C6" s="32"/>
      <c r="D6" s="32"/>
      <c r="E6" s="32"/>
      <c r="F6" s="32"/>
    </row>
    <row r="7" spans="1:6">
      <c r="A7" s="34"/>
      <c r="B7" s="32"/>
      <c r="C7" s="32"/>
      <c r="D7" s="32"/>
      <c r="E7" s="32"/>
      <c r="F7" s="32"/>
    </row>
    <row r="8" spans="1:6">
      <c r="A8" s="34"/>
      <c r="B8" s="32"/>
      <c r="C8" s="32"/>
      <c r="D8" s="32"/>
      <c r="E8" s="32"/>
      <c r="F8" s="32"/>
    </row>
    <row r="9" spans="1:6">
      <c r="A9" s="35" t="s">
        <v>15</v>
      </c>
      <c r="B9" s="32"/>
      <c r="C9" s="32"/>
      <c r="D9" s="32"/>
      <c r="E9" s="32"/>
      <c r="F9" s="32"/>
    </row>
    <row r="10" spans="1:6">
      <c r="A10" s="36" t="s">
        <v>16</v>
      </c>
      <c r="B10" s="32"/>
      <c r="C10" s="32"/>
      <c r="D10" s="32"/>
      <c r="E10" s="32"/>
      <c r="F10" s="32"/>
    </row>
    <row r="11" spans="1:6">
      <c r="A11" s="35"/>
      <c r="B11" s="32"/>
      <c r="C11" s="32"/>
      <c r="D11" s="32"/>
      <c r="E11" s="32"/>
      <c r="F11" s="32"/>
    </row>
    <row r="12" spans="1:6">
      <c r="A12" s="35" t="s">
        <v>17</v>
      </c>
      <c r="B12" s="32"/>
      <c r="C12" s="32"/>
      <c r="D12" s="32"/>
      <c r="E12" s="32"/>
      <c r="F12" s="32"/>
    </row>
    <row r="13" spans="1:6">
      <c r="A13" s="35" t="s">
        <v>18</v>
      </c>
      <c r="B13" s="32"/>
      <c r="C13" s="32"/>
      <c r="D13" s="32"/>
      <c r="E13" s="32"/>
      <c r="F13" s="32"/>
    </row>
    <row r="14" spans="1:6">
      <c r="A14" s="35" t="s">
        <v>19</v>
      </c>
      <c r="B14" s="32"/>
      <c r="C14" s="32"/>
      <c r="D14" s="32"/>
      <c r="E14" s="32"/>
      <c r="F14" s="32"/>
    </row>
    <row r="15" spans="1:6">
      <c r="A15" s="35"/>
      <c r="B15" s="32"/>
      <c r="C15" s="32"/>
      <c r="D15" s="32"/>
      <c r="E15" s="32"/>
      <c r="F15" s="32"/>
    </row>
    <row r="16" spans="1:6">
      <c r="A16" s="35" t="s">
        <v>20</v>
      </c>
      <c r="B16" s="32"/>
      <c r="C16" s="32"/>
      <c r="D16" s="32"/>
      <c r="E16" s="32"/>
      <c r="F16" s="32"/>
    </row>
    <row r="17" spans="1:6">
      <c r="A17" s="35" t="s">
        <v>21</v>
      </c>
      <c r="B17" s="32"/>
      <c r="C17" s="32"/>
      <c r="D17" s="32"/>
      <c r="E17" s="32"/>
      <c r="F17" s="32"/>
    </row>
    <row r="18" spans="1:6">
      <c r="A18" s="35" t="s">
        <v>22</v>
      </c>
      <c r="B18" s="32"/>
      <c r="C18" s="32"/>
      <c r="D18" s="32"/>
      <c r="E18" s="32"/>
      <c r="F18" s="32"/>
    </row>
    <row r="19" spans="1:6">
      <c r="A19" s="35" t="s">
        <v>23</v>
      </c>
      <c r="B19" s="32"/>
      <c r="C19" s="32"/>
      <c r="D19" s="32"/>
      <c r="E19" s="32"/>
      <c r="F19" s="32"/>
    </row>
    <row r="20" spans="1:6">
      <c r="A20" s="34"/>
      <c r="B20" s="32"/>
      <c r="C20" s="32"/>
      <c r="D20" s="32"/>
      <c r="E20" s="32"/>
      <c r="F20" s="32"/>
    </row>
    <row r="21" spans="1:6">
      <c r="A21" s="37" t="s">
        <v>24</v>
      </c>
      <c r="B21" s="32"/>
      <c r="C21" s="32"/>
      <c r="D21" s="32"/>
      <c r="E21" s="32"/>
      <c r="F21" s="32"/>
    </row>
    <row r="22" spans="1:6">
      <c r="A22" s="34"/>
      <c r="B22" s="32"/>
      <c r="C22" s="32"/>
      <c r="D22" s="32"/>
      <c r="E22" s="32"/>
      <c r="F22" s="32"/>
    </row>
    <row r="23" spans="1:6">
      <c r="A23" s="32" t="s">
        <v>25</v>
      </c>
      <c r="B23" s="32"/>
      <c r="C23" s="32"/>
      <c r="D23" s="32"/>
      <c r="E23" s="32"/>
      <c r="F23" s="32"/>
    </row>
    <row r="24" spans="1:6">
      <c r="A24" s="38" t="s">
        <v>26</v>
      </c>
      <c r="B24" s="32"/>
      <c r="C24" s="32"/>
      <c r="D24" s="32"/>
      <c r="E24" s="32"/>
      <c r="F24" s="32"/>
    </row>
    <row r="25" spans="1:6">
      <c r="A25" s="32"/>
      <c r="B25" s="32"/>
      <c r="C25" s="32"/>
      <c r="D25" s="32"/>
      <c r="E25" s="32"/>
      <c r="F25" s="32"/>
    </row>
  </sheetData>
  <hyperlinks>
    <hyperlink ref="A21" r:id="rId1"/>
    <hyperlink ref="A24" r:id="rId2"/>
  </hyperlinks>
  <pageMargins left="0.7" right="0.7" top="0.78740157499999996" bottom="0.78740157499999996" header="0.3" footer="0.3"/>
  <drawing r:id="rId3"/>
</worksheet>
</file>

<file path=xl/worksheets/sheet2.xml><?xml version="1.0" encoding="utf-8"?>
<worksheet xmlns="http://schemas.openxmlformats.org/spreadsheetml/2006/main" xmlns:r="http://schemas.openxmlformats.org/officeDocument/2006/relationships">
  <dimension ref="A1:J12"/>
  <sheetViews>
    <sheetView tabSelected="1" workbookViewId="0">
      <selection activeCell="A4" sqref="A4"/>
    </sheetView>
  </sheetViews>
  <sheetFormatPr baseColWidth="10" defaultColWidth="9.140625" defaultRowHeight="15"/>
  <sheetData>
    <row r="1" spans="1:10" ht="14.45" customHeight="1">
      <c r="A1" s="23" t="s">
        <v>8</v>
      </c>
      <c r="B1" s="24"/>
      <c r="C1" s="24"/>
      <c r="D1" s="24"/>
      <c r="E1" s="24"/>
      <c r="F1" s="24"/>
      <c r="G1" s="24"/>
      <c r="H1" s="24"/>
      <c r="I1" s="24"/>
      <c r="J1" s="24"/>
    </row>
    <row r="2" spans="1:10">
      <c r="A2" s="24"/>
      <c r="B2" s="24"/>
      <c r="C2" s="24"/>
      <c r="D2" s="24"/>
      <c r="E2" s="24"/>
      <c r="F2" s="24"/>
      <c r="G2" s="24"/>
      <c r="H2" s="24"/>
      <c r="I2" s="24"/>
      <c r="J2" s="24"/>
    </row>
    <row r="3" spans="1:10">
      <c r="A3" s="24"/>
      <c r="B3" s="24"/>
      <c r="C3" s="24"/>
      <c r="D3" s="24"/>
      <c r="E3" s="24"/>
      <c r="F3" s="24"/>
      <c r="G3" s="24"/>
      <c r="H3" s="24"/>
      <c r="I3" s="24"/>
      <c r="J3" s="24"/>
    </row>
    <row r="5" spans="1:10">
      <c r="A5" s="25" t="s">
        <v>12</v>
      </c>
      <c r="B5" s="25"/>
      <c r="C5" s="25"/>
      <c r="D5" s="25"/>
      <c r="E5" s="25"/>
      <c r="F5" s="25"/>
      <c r="G5" s="25"/>
      <c r="H5" s="25"/>
      <c r="I5" s="25"/>
      <c r="J5" s="25"/>
    </row>
    <row r="6" spans="1:10">
      <c r="A6" s="25"/>
      <c r="B6" s="25"/>
      <c r="C6" s="25"/>
      <c r="D6" s="25"/>
      <c r="E6" s="25"/>
      <c r="F6" s="25"/>
      <c r="G6" s="25"/>
      <c r="H6" s="25"/>
      <c r="I6" s="25"/>
      <c r="J6" s="25"/>
    </row>
    <row r="7" spans="1:10">
      <c r="A7" s="25"/>
      <c r="B7" s="25"/>
      <c r="C7" s="25"/>
      <c r="D7" s="25"/>
      <c r="E7" s="25"/>
      <c r="F7" s="25"/>
      <c r="G7" s="25"/>
      <c r="H7" s="25"/>
      <c r="I7" s="25"/>
      <c r="J7" s="25"/>
    </row>
    <row r="8" spans="1:10">
      <c r="A8" s="25"/>
      <c r="B8" s="25"/>
      <c r="C8" s="25"/>
      <c r="D8" s="25"/>
      <c r="E8" s="25"/>
      <c r="F8" s="25"/>
      <c r="G8" s="25"/>
      <c r="H8" s="25"/>
      <c r="I8" s="25"/>
      <c r="J8" s="25"/>
    </row>
    <row r="9" spans="1:10">
      <c r="A9" s="25"/>
      <c r="B9" s="25"/>
      <c r="C9" s="25"/>
      <c r="D9" s="25"/>
      <c r="E9" s="25"/>
      <c r="F9" s="25"/>
      <c r="G9" s="25"/>
      <c r="H9" s="25"/>
      <c r="I9" s="25"/>
      <c r="J9" s="25"/>
    </row>
    <row r="10" spans="1:10">
      <c r="A10" s="25"/>
      <c r="B10" s="25"/>
      <c r="C10" s="25"/>
      <c r="D10" s="25"/>
      <c r="E10" s="25"/>
      <c r="F10" s="25"/>
      <c r="G10" s="25"/>
      <c r="H10" s="25"/>
      <c r="I10" s="25"/>
      <c r="J10" s="25"/>
    </row>
    <row r="11" spans="1:10">
      <c r="A11" s="25"/>
      <c r="B11" s="25"/>
      <c r="C11" s="25"/>
      <c r="D11" s="25"/>
      <c r="E11" s="25"/>
      <c r="F11" s="25"/>
      <c r="G11" s="25"/>
      <c r="H11" s="25"/>
      <c r="I11" s="25"/>
      <c r="J11" s="25"/>
    </row>
    <row r="12" spans="1:10">
      <c r="A12" s="25"/>
      <c r="B12" s="25"/>
      <c r="C12" s="25"/>
      <c r="D12" s="25"/>
      <c r="E12" s="25"/>
      <c r="F12" s="25"/>
      <c r="G12" s="25"/>
      <c r="H12" s="25"/>
      <c r="I12" s="25"/>
      <c r="J12" s="25"/>
    </row>
  </sheetData>
  <mergeCells count="2">
    <mergeCell ref="A1:J3"/>
    <mergeCell ref="A5:J12"/>
  </mergeCells>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N15"/>
  <sheetViews>
    <sheetView workbookViewId="0">
      <selection activeCell="A4" sqref="A4"/>
    </sheetView>
  </sheetViews>
  <sheetFormatPr baseColWidth="10" defaultColWidth="9.140625" defaultRowHeight="15"/>
  <cols>
    <col min="3" max="3" width="9.7109375" customWidth="1"/>
    <col min="10" max="14" width="9.5703125" bestFit="1" customWidth="1"/>
  </cols>
  <sheetData>
    <row r="1" spans="1:14" ht="14.45" customHeight="1">
      <c r="A1" s="23" t="s">
        <v>8</v>
      </c>
      <c r="B1" s="24"/>
      <c r="C1" s="24"/>
      <c r="D1" s="24"/>
      <c r="E1" s="24"/>
      <c r="F1" s="24"/>
      <c r="G1" s="24"/>
      <c r="H1" s="24"/>
      <c r="I1" s="24"/>
      <c r="J1" s="24"/>
    </row>
    <row r="2" spans="1:14">
      <c r="A2" s="24"/>
      <c r="B2" s="24"/>
      <c r="C2" s="24"/>
      <c r="D2" s="24"/>
      <c r="E2" s="24"/>
      <c r="F2" s="24"/>
      <c r="G2" s="24"/>
      <c r="H2" s="24"/>
      <c r="I2" s="24"/>
      <c r="J2" s="24"/>
    </row>
    <row r="3" spans="1:14">
      <c r="A3" s="24"/>
      <c r="B3" s="24"/>
      <c r="C3" s="24"/>
      <c r="D3" s="24"/>
      <c r="E3" s="24"/>
      <c r="F3" s="24"/>
      <c r="G3" s="24"/>
      <c r="H3" s="24"/>
      <c r="I3" s="24"/>
      <c r="J3" s="24"/>
    </row>
    <row r="5" spans="1:14">
      <c r="A5" s="1" t="s">
        <v>9</v>
      </c>
    </row>
    <row r="6" spans="1:14" ht="15.75" thickBot="1"/>
    <row r="7" spans="1:14" ht="15.75" thickBot="1">
      <c r="A7" t="s">
        <v>6</v>
      </c>
      <c r="B7" s="29" t="s">
        <v>4</v>
      </c>
      <c r="C7" s="30"/>
      <c r="D7" s="9">
        <v>-10</v>
      </c>
      <c r="E7" s="10">
        <v>-8</v>
      </c>
      <c r="F7" s="10">
        <v>-6</v>
      </c>
      <c r="G7" s="10">
        <v>-4</v>
      </c>
      <c r="H7" s="10">
        <v>-2</v>
      </c>
      <c r="I7" s="10">
        <v>0</v>
      </c>
      <c r="J7" s="10">
        <v>2</v>
      </c>
      <c r="K7" s="10">
        <v>4</v>
      </c>
      <c r="L7" s="10">
        <v>6</v>
      </c>
      <c r="M7" s="10">
        <v>8</v>
      </c>
      <c r="N7" s="11">
        <v>10</v>
      </c>
    </row>
    <row r="8" spans="1:14">
      <c r="B8" s="28" t="s">
        <v>5</v>
      </c>
      <c r="C8" s="8" t="s">
        <v>0</v>
      </c>
      <c r="D8" s="4">
        <v>-0.85089000000000004</v>
      </c>
      <c r="E8" s="4">
        <v>-0.68852000000000002</v>
      </c>
      <c r="F8" s="4">
        <v>-0.52098</v>
      </c>
      <c r="G8" s="4">
        <v>-0.34950999999999999</v>
      </c>
      <c r="H8" s="4">
        <v>-0.17541999999999999</v>
      </c>
      <c r="I8" s="4">
        <v>0</v>
      </c>
      <c r="J8" s="4">
        <v>0.17541999999999999</v>
      </c>
      <c r="K8" s="4">
        <v>0.34950999999999999</v>
      </c>
      <c r="L8" s="4">
        <v>0.52098</v>
      </c>
      <c r="M8" s="4">
        <v>0.68852000000000002</v>
      </c>
      <c r="N8" s="2">
        <v>0.85089000000000004</v>
      </c>
    </row>
    <row r="9" spans="1:14">
      <c r="B9" s="28"/>
      <c r="C9" s="8" t="s">
        <v>1</v>
      </c>
      <c r="D9" s="4">
        <v>-0.87587999999999999</v>
      </c>
      <c r="E9" s="4">
        <v>-0.70070500000000002</v>
      </c>
      <c r="F9" s="4">
        <v>-0.52552900000000002</v>
      </c>
      <c r="G9" s="4">
        <v>-0.35035300000000003</v>
      </c>
      <c r="H9" s="4">
        <v>-0.175176</v>
      </c>
      <c r="I9" s="4">
        <v>0</v>
      </c>
      <c r="J9" s="15">
        <v>0.175176</v>
      </c>
      <c r="K9" s="15">
        <v>0.35035300000000003</v>
      </c>
      <c r="L9" s="15">
        <v>0.52552900000000002</v>
      </c>
      <c r="M9" s="15">
        <v>0.70070500000000002</v>
      </c>
      <c r="N9" s="16">
        <v>0.87588200000000005</v>
      </c>
    </row>
    <row r="10" spans="1:14" ht="15.75" thickBot="1">
      <c r="B10" s="26" t="s">
        <v>2</v>
      </c>
      <c r="C10" s="27"/>
      <c r="D10" s="6">
        <v>-2.8530000000000002</v>
      </c>
      <c r="E10" s="6">
        <v>-1.7390000000000001</v>
      </c>
      <c r="F10" s="6">
        <v>-0.86599999999999999</v>
      </c>
      <c r="G10" s="6">
        <v>-0.24099999999999999</v>
      </c>
      <c r="H10" s="6">
        <v>0.13900000000000001</v>
      </c>
      <c r="I10" s="6" t="s">
        <v>3</v>
      </c>
      <c r="J10" s="6">
        <v>0.13900000000000001</v>
      </c>
      <c r="K10" s="6">
        <v>-0.24099999999999999</v>
      </c>
      <c r="L10" s="6">
        <v>-0.86599999999999999</v>
      </c>
      <c r="M10" s="6">
        <v>-1.7390000000000001</v>
      </c>
      <c r="N10" s="7">
        <v>-2.8530000000000002</v>
      </c>
    </row>
    <row r="11" spans="1:14" ht="15.75" thickBot="1"/>
    <row r="12" spans="1:14" ht="15.75" thickBot="1">
      <c r="A12" t="s">
        <v>7</v>
      </c>
      <c r="B12" s="29" t="s">
        <v>4</v>
      </c>
      <c r="C12" s="30"/>
      <c r="D12" s="9">
        <v>-10</v>
      </c>
      <c r="E12" s="10">
        <v>-8</v>
      </c>
      <c r="F12" s="10">
        <v>-6</v>
      </c>
      <c r="G12" s="10">
        <v>-4</v>
      </c>
      <c r="H12" s="10">
        <v>-2</v>
      </c>
      <c r="I12" s="10">
        <v>0</v>
      </c>
      <c r="J12" s="10">
        <v>2</v>
      </c>
      <c r="K12" s="10">
        <v>4</v>
      </c>
      <c r="L12" s="10">
        <v>6</v>
      </c>
      <c r="M12" s="10">
        <v>8</v>
      </c>
      <c r="N12" s="11">
        <v>10</v>
      </c>
    </row>
    <row r="13" spans="1:14">
      <c r="B13" s="28" t="s">
        <v>5</v>
      </c>
      <c r="C13" s="8" t="s">
        <v>0</v>
      </c>
      <c r="D13" s="4">
        <v>-0.851136</v>
      </c>
      <c r="E13" s="4">
        <v>-0.68867199999999995</v>
      </c>
      <c r="F13" s="4">
        <v>-0.51873599999999997</v>
      </c>
      <c r="G13" s="4">
        <v>-0.34572000000000003</v>
      </c>
      <c r="H13" s="4">
        <v>-0.17352000000000001</v>
      </c>
      <c r="I13" s="4">
        <v>0</v>
      </c>
      <c r="J13" s="4">
        <v>0.17352000000000001</v>
      </c>
      <c r="K13" s="4">
        <v>0.34572000000000003</v>
      </c>
      <c r="L13" s="4">
        <v>0.51873599999999997</v>
      </c>
      <c r="M13" s="4">
        <v>0.68867199999999995</v>
      </c>
      <c r="N13" s="2">
        <v>0.851136</v>
      </c>
    </row>
    <row r="14" spans="1:14">
      <c r="B14" s="28"/>
      <c r="C14" s="8" t="s">
        <v>1</v>
      </c>
      <c r="D14" s="4">
        <v>-0.87587999999999999</v>
      </c>
      <c r="E14" s="4">
        <v>-0.70070500000000002</v>
      </c>
      <c r="F14" s="4">
        <v>-0.52552900000000002</v>
      </c>
      <c r="G14" s="4">
        <v>-0.35035300000000003</v>
      </c>
      <c r="H14" s="4">
        <v>-0.175176</v>
      </c>
      <c r="I14" s="4">
        <v>0</v>
      </c>
      <c r="J14" s="15">
        <v>0.175176</v>
      </c>
      <c r="K14" s="15">
        <v>0.35035300000000003</v>
      </c>
      <c r="L14" s="15">
        <v>0.52552900000000002</v>
      </c>
      <c r="M14" s="15">
        <v>0.70070500000000002</v>
      </c>
      <c r="N14" s="16">
        <v>0.87588200000000005</v>
      </c>
    </row>
    <row r="15" spans="1:14" ht="15.75" thickBot="1">
      <c r="B15" s="26" t="s">
        <v>2</v>
      </c>
      <c r="C15" s="27"/>
      <c r="D15" s="6">
        <v>-2.8250000000000002</v>
      </c>
      <c r="E15" s="6">
        <v>-1.7170000000000001</v>
      </c>
      <c r="F15" s="6">
        <v>-1.2929999999999999</v>
      </c>
      <c r="G15" s="6">
        <v>-1.3220000000000001</v>
      </c>
      <c r="H15" s="6">
        <v>-0.94499999999999995</v>
      </c>
      <c r="I15" s="6" t="s">
        <v>3</v>
      </c>
      <c r="J15" s="6">
        <v>-0.94499999999999995</v>
      </c>
      <c r="K15" s="6">
        <v>-1.3220000000000001</v>
      </c>
      <c r="L15" s="6">
        <v>-1.2929999999999999</v>
      </c>
      <c r="M15" s="6">
        <v>-1.7170000000000001</v>
      </c>
      <c r="N15" s="7">
        <v>-2.8250000000000002</v>
      </c>
    </row>
  </sheetData>
  <mergeCells count="7">
    <mergeCell ref="B15:C15"/>
    <mergeCell ref="A1:J3"/>
    <mergeCell ref="B8:B9"/>
    <mergeCell ref="B7:C7"/>
    <mergeCell ref="B10:C10"/>
    <mergeCell ref="B12:C12"/>
    <mergeCell ref="B13:B14"/>
  </mergeCells>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dimension ref="A1:N15"/>
  <sheetViews>
    <sheetView workbookViewId="0">
      <selection activeCell="A4" sqref="A4"/>
    </sheetView>
  </sheetViews>
  <sheetFormatPr baseColWidth="10" defaultColWidth="9.140625" defaultRowHeight="15"/>
  <cols>
    <col min="3" max="3" width="9.85546875" customWidth="1"/>
  </cols>
  <sheetData>
    <row r="1" spans="1:14" ht="14.45" customHeight="1">
      <c r="A1" s="23" t="s">
        <v>8</v>
      </c>
      <c r="B1" s="24"/>
      <c r="C1" s="24"/>
      <c r="D1" s="24"/>
      <c r="E1" s="24"/>
      <c r="F1" s="24"/>
      <c r="G1" s="24"/>
      <c r="H1" s="24"/>
      <c r="I1" s="24"/>
      <c r="J1" s="24"/>
    </row>
    <row r="2" spans="1:14">
      <c r="A2" s="24"/>
      <c r="B2" s="24"/>
      <c r="C2" s="24"/>
      <c r="D2" s="24"/>
      <c r="E2" s="24"/>
      <c r="F2" s="24"/>
      <c r="G2" s="24"/>
      <c r="H2" s="24"/>
      <c r="I2" s="24"/>
      <c r="J2" s="24"/>
    </row>
    <row r="3" spans="1:14">
      <c r="A3" s="24"/>
      <c r="B3" s="24"/>
      <c r="C3" s="24"/>
      <c r="D3" s="24"/>
      <c r="E3" s="24"/>
      <c r="F3" s="24"/>
      <c r="G3" s="24"/>
      <c r="H3" s="24"/>
      <c r="I3" s="24"/>
      <c r="J3" s="24"/>
    </row>
    <row r="5" spans="1:14">
      <c r="A5" s="1" t="s">
        <v>10</v>
      </c>
    </row>
    <row r="6" spans="1:14" ht="15.75" thickBot="1"/>
    <row r="7" spans="1:14" ht="15.75" thickBot="1">
      <c r="A7" t="s">
        <v>6</v>
      </c>
      <c r="B7" s="29" t="s">
        <v>4</v>
      </c>
      <c r="C7" s="30"/>
      <c r="D7" s="9">
        <v>-10</v>
      </c>
      <c r="E7" s="10">
        <v>-8</v>
      </c>
      <c r="F7" s="10">
        <v>-6</v>
      </c>
      <c r="G7" s="10">
        <v>-4</v>
      </c>
      <c r="H7" s="10">
        <v>-2</v>
      </c>
      <c r="I7" s="10">
        <v>0</v>
      </c>
      <c r="J7" s="10">
        <v>2</v>
      </c>
      <c r="K7" s="10">
        <v>4</v>
      </c>
      <c r="L7" s="10">
        <v>6</v>
      </c>
      <c r="M7" s="10">
        <v>8</v>
      </c>
      <c r="N7" s="11">
        <v>10</v>
      </c>
    </row>
    <row r="8" spans="1:14">
      <c r="B8" s="28" t="s">
        <v>5</v>
      </c>
      <c r="C8" s="8" t="s">
        <v>0</v>
      </c>
      <c r="D8" s="3">
        <v>-0.80076000000000003</v>
      </c>
      <c r="E8" s="4">
        <v>-0.64824999999999999</v>
      </c>
      <c r="F8" s="4">
        <v>-0.49068000000000001</v>
      </c>
      <c r="G8" s="4">
        <v>-0.32928000000000002</v>
      </c>
      <c r="H8" s="4">
        <v>-0.16528999999999999</v>
      </c>
      <c r="I8" s="4">
        <v>0</v>
      </c>
      <c r="J8" s="4">
        <v>0.16528999999999999</v>
      </c>
      <c r="K8" s="4">
        <v>0.32928000000000002</v>
      </c>
      <c r="L8" s="4">
        <v>0.49068000000000001</v>
      </c>
      <c r="M8" s="4">
        <v>0.64824999999999999</v>
      </c>
      <c r="N8" s="2">
        <v>0.80076000000000003</v>
      </c>
    </row>
    <row r="9" spans="1:14">
      <c r="B9" s="28"/>
      <c r="C9" s="8" t="s">
        <v>1</v>
      </c>
      <c r="D9" s="3">
        <v>-0.83224200000000004</v>
      </c>
      <c r="E9" s="4">
        <v>-0.66579299999999997</v>
      </c>
      <c r="F9" s="4">
        <v>-0.49934499999999998</v>
      </c>
      <c r="G9" s="4">
        <v>-0.332897</v>
      </c>
      <c r="H9" s="4">
        <v>-0.16644800000000001</v>
      </c>
      <c r="I9" s="4">
        <v>0</v>
      </c>
      <c r="J9" s="15">
        <v>0.16644800000000001</v>
      </c>
      <c r="K9" s="15">
        <v>0.332897</v>
      </c>
      <c r="L9" s="15">
        <v>0.49934499999999998</v>
      </c>
      <c r="M9" s="15">
        <v>0.66579299999999997</v>
      </c>
      <c r="N9" s="16">
        <v>0.83223999999999998</v>
      </c>
    </row>
    <row r="10" spans="1:14" ht="15.75" thickBot="1">
      <c r="B10" s="26" t="s">
        <v>2</v>
      </c>
      <c r="C10" s="27"/>
      <c r="D10" s="5">
        <f>((D8-D9)/D9)*100</f>
        <v>-3.782793946952931</v>
      </c>
      <c r="E10" s="6">
        <f t="shared" ref="E10:N10" si="0">((E8-E9)/E9)*100</f>
        <v>-2.634903040434486</v>
      </c>
      <c r="F10" s="6">
        <f t="shared" si="0"/>
        <v>-1.7352732079023478</v>
      </c>
      <c r="G10" s="6">
        <f t="shared" si="0"/>
        <v>-1.0865222576352389</v>
      </c>
      <c r="H10" s="6">
        <f t="shared" si="0"/>
        <v>-0.69571277516102326</v>
      </c>
      <c r="I10" s="6" t="s">
        <v>3</v>
      </c>
      <c r="J10" s="6">
        <f t="shared" si="0"/>
        <v>-0.69571277516102326</v>
      </c>
      <c r="K10" s="6">
        <f t="shared" si="0"/>
        <v>-1.0865222576352389</v>
      </c>
      <c r="L10" s="6">
        <f t="shared" si="0"/>
        <v>-1.7352732079023478</v>
      </c>
      <c r="M10" s="6">
        <f t="shared" si="0"/>
        <v>-2.634903040434486</v>
      </c>
      <c r="N10" s="7">
        <f t="shared" si="0"/>
        <v>-3.7825627222916407</v>
      </c>
    </row>
    <row r="11" spans="1:14" ht="15.75" thickBot="1"/>
    <row r="12" spans="1:14" ht="15.75" thickBot="1">
      <c r="A12" t="s">
        <v>7</v>
      </c>
      <c r="B12" s="29" t="s">
        <v>4</v>
      </c>
      <c r="C12" s="30"/>
      <c r="D12" s="9">
        <v>-10</v>
      </c>
      <c r="E12" s="10">
        <v>-8</v>
      </c>
      <c r="F12" s="10">
        <v>-6</v>
      </c>
      <c r="G12" s="10">
        <v>-4</v>
      </c>
      <c r="H12" s="10">
        <v>-2</v>
      </c>
      <c r="I12" s="10">
        <v>0</v>
      </c>
      <c r="J12" s="10">
        <v>2</v>
      </c>
      <c r="K12" s="10">
        <v>4</v>
      </c>
      <c r="L12" s="10">
        <v>6</v>
      </c>
      <c r="M12" s="10">
        <v>8</v>
      </c>
      <c r="N12" s="11">
        <v>10</v>
      </c>
    </row>
    <row r="13" spans="1:14">
      <c r="B13" s="28" t="s">
        <v>5</v>
      </c>
      <c r="C13" s="8" t="s">
        <v>0</v>
      </c>
      <c r="D13" s="3">
        <v>-0.84218999999999999</v>
      </c>
      <c r="E13" s="4">
        <v>-0.68149000000000004</v>
      </c>
      <c r="F13" s="4">
        <v>-0.51566999999999996</v>
      </c>
      <c r="G13" s="4">
        <v>-0.34595999999999999</v>
      </c>
      <c r="H13" s="4">
        <v>-0.17363000000000001</v>
      </c>
      <c r="I13" s="4">
        <v>0</v>
      </c>
      <c r="J13" s="15">
        <v>0.17363000000000001</v>
      </c>
      <c r="K13" s="15">
        <v>0.34595999999999999</v>
      </c>
      <c r="L13" s="15">
        <v>0.51566999999999996</v>
      </c>
      <c r="M13" s="15">
        <v>0.68149000000000004</v>
      </c>
      <c r="N13" s="16">
        <v>0.84218999999999999</v>
      </c>
    </row>
    <row r="14" spans="1:14">
      <c r="B14" s="28"/>
      <c r="C14" s="8" t="s">
        <v>1</v>
      </c>
      <c r="D14" s="3">
        <v>-0.83224200000000004</v>
      </c>
      <c r="E14" s="4">
        <v>-0.66579299999999997</v>
      </c>
      <c r="F14" s="4">
        <v>-0.49934499999999998</v>
      </c>
      <c r="G14" s="4">
        <v>-0.332897</v>
      </c>
      <c r="H14" s="4">
        <v>-0.16644800000000001</v>
      </c>
      <c r="I14" s="4">
        <v>0</v>
      </c>
      <c r="J14" s="15">
        <v>0.16644800000000001</v>
      </c>
      <c r="K14" s="15">
        <v>0.332897</v>
      </c>
      <c r="L14" s="15">
        <v>0.49934499999999998</v>
      </c>
      <c r="M14" s="15">
        <v>0.66579299999999997</v>
      </c>
      <c r="N14" s="16">
        <v>0.83223999999999998</v>
      </c>
    </row>
    <row r="15" spans="1:14" ht="15.75" thickBot="1">
      <c r="B15" s="26" t="s">
        <v>2</v>
      </c>
      <c r="C15" s="27"/>
      <c r="D15" s="19">
        <f>((D13-D14)/D14)*100</f>
        <v>1.1953253981414007</v>
      </c>
      <c r="E15" s="17">
        <f t="shared" ref="E15:N15" si="1">((E13-E14)/E14)*100</f>
        <v>2.3576396868095748</v>
      </c>
      <c r="F15" s="17">
        <f t="shared" si="1"/>
        <v>3.2692827604161407</v>
      </c>
      <c r="G15" s="17">
        <f t="shared" si="1"/>
        <v>3.9240365638620927</v>
      </c>
      <c r="H15" s="17">
        <f t="shared" si="1"/>
        <v>4.3148610977602573</v>
      </c>
      <c r="I15" s="6" t="s">
        <v>3</v>
      </c>
      <c r="J15" s="17">
        <f t="shared" si="1"/>
        <v>4.3148610977602573</v>
      </c>
      <c r="K15" s="17">
        <f t="shared" si="1"/>
        <v>3.9240365638620927</v>
      </c>
      <c r="L15" s="17">
        <f t="shared" si="1"/>
        <v>3.2692827604161407</v>
      </c>
      <c r="M15" s="17">
        <f t="shared" si="1"/>
        <v>2.3576396868095748</v>
      </c>
      <c r="N15" s="18">
        <f t="shared" si="1"/>
        <v>1.1955685859848137</v>
      </c>
    </row>
  </sheetData>
  <mergeCells count="7">
    <mergeCell ref="A1:J3"/>
    <mergeCell ref="B15:C15"/>
    <mergeCell ref="B7:C7"/>
    <mergeCell ref="B8:B9"/>
    <mergeCell ref="B10:C10"/>
    <mergeCell ref="B12:C12"/>
    <mergeCell ref="B13:B14"/>
  </mergeCells>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dimension ref="A1:N15"/>
  <sheetViews>
    <sheetView workbookViewId="0">
      <selection activeCell="A4" sqref="A4"/>
    </sheetView>
  </sheetViews>
  <sheetFormatPr baseColWidth="10" defaultColWidth="9.140625" defaultRowHeight="15"/>
  <cols>
    <col min="3" max="3" width="10.85546875" customWidth="1"/>
  </cols>
  <sheetData>
    <row r="1" spans="1:14">
      <c r="A1" s="23" t="s">
        <v>8</v>
      </c>
      <c r="B1" s="24"/>
      <c r="C1" s="24"/>
      <c r="D1" s="24"/>
      <c r="E1" s="24"/>
      <c r="F1" s="24"/>
      <c r="G1" s="24"/>
      <c r="H1" s="24"/>
      <c r="I1" s="24"/>
      <c r="J1" s="24"/>
    </row>
    <row r="2" spans="1:14">
      <c r="A2" s="24"/>
      <c r="B2" s="24"/>
      <c r="C2" s="24"/>
      <c r="D2" s="24"/>
      <c r="E2" s="24"/>
      <c r="F2" s="24"/>
      <c r="G2" s="24"/>
      <c r="H2" s="24"/>
      <c r="I2" s="24"/>
      <c r="J2" s="24"/>
    </row>
    <row r="3" spans="1:14">
      <c r="A3" s="24"/>
      <c r="B3" s="24"/>
      <c r="C3" s="24"/>
      <c r="D3" s="24"/>
      <c r="E3" s="24"/>
      <c r="F3" s="24"/>
      <c r="G3" s="24"/>
      <c r="H3" s="24"/>
      <c r="I3" s="24"/>
      <c r="J3" s="24"/>
    </row>
    <row r="5" spans="1:14">
      <c r="A5" s="1" t="s">
        <v>11</v>
      </c>
    </row>
    <row r="6" spans="1:14" ht="15.75" thickBot="1"/>
    <row r="7" spans="1:14" ht="15.75" thickBot="1">
      <c r="A7" t="s">
        <v>6</v>
      </c>
      <c r="B7" s="29" t="s">
        <v>4</v>
      </c>
      <c r="C7" s="30"/>
      <c r="D7" s="9">
        <v>-10</v>
      </c>
      <c r="E7" s="10">
        <v>-8</v>
      </c>
      <c r="F7" s="10">
        <v>-6</v>
      </c>
      <c r="G7" s="10">
        <v>-4</v>
      </c>
      <c r="H7" s="10">
        <v>-2</v>
      </c>
      <c r="I7" s="10">
        <v>0</v>
      </c>
      <c r="J7" s="10">
        <v>2</v>
      </c>
      <c r="K7" s="10">
        <v>4</v>
      </c>
      <c r="L7" s="10">
        <v>6</v>
      </c>
      <c r="M7" s="10">
        <v>8</v>
      </c>
      <c r="N7" s="11">
        <v>10</v>
      </c>
    </row>
    <row r="8" spans="1:14">
      <c r="B8" s="28" t="s">
        <v>5</v>
      </c>
      <c r="C8" s="8" t="s">
        <v>0</v>
      </c>
      <c r="D8" s="15">
        <v>-0.85518000000000005</v>
      </c>
      <c r="E8" s="15">
        <v>-0.69201000000000001</v>
      </c>
      <c r="F8" s="15">
        <v>-0.52363999999999999</v>
      </c>
      <c r="G8" s="15">
        <v>-0.35131000000000001</v>
      </c>
      <c r="H8" s="15">
        <v>-0.17632</v>
      </c>
      <c r="I8" s="20">
        <v>0</v>
      </c>
      <c r="J8" s="15">
        <v>0.17632</v>
      </c>
      <c r="K8" s="15">
        <v>0.35131000000000001</v>
      </c>
      <c r="L8" s="15">
        <v>0.52363999999999999</v>
      </c>
      <c r="M8" s="15">
        <v>0.69201000000000001</v>
      </c>
      <c r="N8" s="16">
        <v>0.85518000000000005</v>
      </c>
    </row>
    <row r="9" spans="1:14">
      <c r="B9" s="28"/>
      <c r="C9" s="8" t="s">
        <v>1</v>
      </c>
      <c r="D9" s="15">
        <v>-0.83224200000000004</v>
      </c>
      <c r="E9" s="15">
        <v>-0.66579299999999997</v>
      </c>
      <c r="F9" s="15">
        <v>-0.49934499999999998</v>
      </c>
      <c r="G9" s="15">
        <v>-0.332897</v>
      </c>
      <c r="H9" s="15">
        <v>-0.16644800000000001</v>
      </c>
      <c r="I9" s="21">
        <v>0</v>
      </c>
      <c r="J9" s="15">
        <v>0.16644800000000001</v>
      </c>
      <c r="K9" s="15">
        <v>0.332897</v>
      </c>
      <c r="L9" s="15">
        <v>0.49934499999999998</v>
      </c>
      <c r="M9" s="15">
        <v>0.66579299999999997</v>
      </c>
      <c r="N9" s="16">
        <v>0.83223999999999998</v>
      </c>
    </row>
    <row r="10" spans="1:14" ht="15.75" thickBot="1">
      <c r="B10" s="26" t="s">
        <v>2</v>
      </c>
      <c r="C10" s="27"/>
      <c r="D10" s="17">
        <v>2.7561694800000001</v>
      </c>
      <c r="E10" s="17">
        <v>3.9377103689999999</v>
      </c>
      <c r="F10" s="17">
        <v>4.8653736390000004</v>
      </c>
      <c r="G10" s="17">
        <v>5.5311402630000002</v>
      </c>
      <c r="H10" s="17">
        <v>5.9309814479999998</v>
      </c>
      <c r="I10" s="17" t="s">
        <v>3</v>
      </c>
      <c r="J10" s="17">
        <v>5.9309814479999998</v>
      </c>
      <c r="K10" s="17">
        <v>5.5311402630000002</v>
      </c>
      <c r="L10" s="17">
        <v>4.8653736390000004</v>
      </c>
      <c r="M10" s="17">
        <v>3.9377103689999999</v>
      </c>
      <c r="N10" s="18">
        <v>2.7564164180000001</v>
      </c>
    </row>
    <row r="11" spans="1:14" ht="15.75" thickBot="1"/>
    <row r="12" spans="1:14" ht="15.75" thickBot="1">
      <c r="A12" t="s">
        <v>7</v>
      </c>
      <c r="B12" s="29" t="s">
        <v>4</v>
      </c>
      <c r="C12" s="30"/>
      <c r="D12" s="9">
        <v>-10</v>
      </c>
      <c r="E12" s="10">
        <v>-8</v>
      </c>
      <c r="F12" s="10">
        <v>-6</v>
      </c>
      <c r="G12" s="10">
        <v>-4</v>
      </c>
      <c r="H12" s="10">
        <v>-2</v>
      </c>
      <c r="I12" s="10">
        <v>0</v>
      </c>
      <c r="J12" s="10">
        <v>2</v>
      </c>
      <c r="K12" s="10">
        <v>4</v>
      </c>
      <c r="L12" s="10">
        <v>6</v>
      </c>
      <c r="M12" s="10">
        <v>8</v>
      </c>
      <c r="N12" s="11">
        <v>10</v>
      </c>
    </row>
    <row r="13" spans="1:14">
      <c r="B13" s="28" t="s">
        <v>5</v>
      </c>
      <c r="C13" s="8" t="s">
        <v>0</v>
      </c>
      <c r="D13" s="12">
        <v>-0.80118999999999996</v>
      </c>
      <c r="E13" s="13">
        <v>-0.64537999999999995</v>
      </c>
      <c r="F13" s="13">
        <v>-0.48704999999999998</v>
      </c>
      <c r="G13" s="13">
        <v>-0.32571</v>
      </c>
      <c r="H13" s="13">
        <v>-0.1641</v>
      </c>
      <c r="I13" s="13">
        <v>0</v>
      </c>
      <c r="J13" s="13">
        <v>0.16545000000000001</v>
      </c>
      <c r="K13" s="13">
        <v>0.32677</v>
      </c>
      <c r="L13" s="13">
        <v>0.48680000000000001</v>
      </c>
      <c r="M13" s="13">
        <v>0.64473999999999998</v>
      </c>
      <c r="N13" s="14">
        <v>0.80006999999999995</v>
      </c>
    </row>
    <row r="14" spans="1:14">
      <c r="B14" s="28"/>
      <c r="C14" s="8" t="s">
        <v>1</v>
      </c>
      <c r="D14" s="22">
        <v>-0.83224200000000004</v>
      </c>
      <c r="E14" s="15">
        <v>-0.66579299999999997</v>
      </c>
      <c r="F14" s="15">
        <v>-0.49934499999999998</v>
      </c>
      <c r="G14" s="15">
        <v>-0.332897</v>
      </c>
      <c r="H14" s="15">
        <v>-0.16644800000000001</v>
      </c>
      <c r="I14" s="21">
        <v>0</v>
      </c>
      <c r="J14" s="15">
        <v>0.16644800000000001</v>
      </c>
      <c r="K14" s="15">
        <v>0.332897</v>
      </c>
      <c r="L14" s="15">
        <v>0.49934499999999998</v>
      </c>
      <c r="M14" s="15">
        <v>0.66579299999999997</v>
      </c>
      <c r="N14" s="16">
        <v>0.83223999999999998</v>
      </c>
    </row>
    <row r="15" spans="1:14" ht="15.75" thickBot="1">
      <c r="B15" s="26" t="s">
        <v>2</v>
      </c>
      <c r="C15" s="27"/>
      <c r="D15" s="19">
        <f>((D14-D13)/D13)*100</f>
        <v>3.875734844418937</v>
      </c>
      <c r="E15" s="17">
        <f t="shared" ref="E15:N15" si="0">((E14-E13)/E13)*100</f>
        <v>3.1629427624035475</v>
      </c>
      <c r="F15" s="17">
        <f t="shared" si="0"/>
        <v>2.5243814803408275</v>
      </c>
      <c r="G15" s="17">
        <f t="shared" si="0"/>
        <v>2.2065641214577383</v>
      </c>
      <c r="H15" s="17">
        <f t="shared" si="0"/>
        <v>1.4308348567946476</v>
      </c>
      <c r="I15" s="17" t="s">
        <v>3</v>
      </c>
      <c r="J15" s="17">
        <f t="shared" si="0"/>
        <v>0.60320338470837032</v>
      </c>
      <c r="K15" s="17">
        <f t="shared" si="0"/>
        <v>1.8750191266028073</v>
      </c>
      <c r="L15" s="17">
        <f t="shared" si="0"/>
        <v>2.5770336894001584</v>
      </c>
      <c r="M15" s="17">
        <f t="shared" si="0"/>
        <v>3.2653472717684631</v>
      </c>
      <c r="N15" s="18">
        <f t="shared" si="0"/>
        <v>4.0208981714100061</v>
      </c>
    </row>
  </sheetData>
  <mergeCells count="7">
    <mergeCell ref="A1:J3"/>
    <mergeCell ref="B15:C15"/>
    <mergeCell ref="B7:C7"/>
    <mergeCell ref="B10:C10"/>
    <mergeCell ref="B8:B9"/>
    <mergeCell ref="B12:C12"/>
    <mergeCell ref="B13:B14"/>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5</vt:i4>
      </vt:variant>
    </vt:vector>
  </HeadingPairs>
  <TitlesOfParts>
    <vt:vector size="5" baseType="lpstr">
      <vt:lpstr>(c)</vt:lpstr>
      <vt:lpstr>Information</vt:lpstr>
      <vt:lpstr>Case 1</vt:lpstr>
      <vt:lpstr>Case 2</vt:lpstr>
      <vt:lpstr>Case 3</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Floris Mariën</dc:creator>
  <cp:lastModifiedBy>Dieter SCHOLZ</cp:lastModifiedBy>
  <dcterms:created xsi:type="dcterms:W3CDTF">2021-05-28T12:46:42Z</dcterms:created>
  <dcterms:modified xsi:type="dcterms:W3CDTF">2021-09-21T14:48:36Z</dcterms:modified>
</cp:coreProperties>
</file>