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ien\HAW\Arbeiten\Grunze\2025-06-29_Abgabe\"/>
    </mc:Choice>
  </mc:AlternateContent>
  <xr:revisionPtr revIDLastSave="0" documentId="13_ncr:1_{83B2199A-D447-4FCA-9437-1083FD903B18}" xr6:coauthVersionLast="47" xr6:coauthVersionMax="47" xr10:uidLastSave="{00000000-0000-0000-0000-000000000000}"/>
  <bookViews>
    <workbookView xWindow="-120" yWindow="-120" windowWidth="19440" windowHeight="13920" xr2:uid="{00000000-000D-0000-FFFF-FFFF00000000}"/>
  </bookViews>
  <sheets>
    <sheet name="EU_Mittelwerte" sheetId="5" r:id="rId1"/>
    <sheet name="ICAO_Mittelwerte" sheetId="7" r:id="rId2"/>
    <sheet name="(c)" sheetId="8" r:id="rId3"/>
  </sheets>
  <definedNames>
    <definedName name="a" localSheetId="0">EU_Mittelwerte!$B$2</definedName>
    <definedName name="a" localSheetId="1">ICAO_Mittelwerte!$B$2</definedName>
    <definedName name="a">#REF!</definedName>
    <definedName name="k">#REF!</definedName>
    <definedName name="n" localSheetId="1">ICAO_Mittelwerte!$B$6</definedName>
    <definedName name="n">EU_Mittelwerte!$B$6</definedName>
    <definedName name="solver_adj" localSheetId="0" hidden="1">EU_Mittelwerte!$B$2:$B$6</definedName>
    <definedName name="solver_adj" localSheetId="1" hidden="1">ICAO_Mittelwerte!$B$2:$B$6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EU_Mittelwerte!$C$20</definedName>
    <definedName name="solver_opt" localSheetId="1" hidden="1">ICAO_Mittelwerte!$C$20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  <definedName name="u" localSheetId="0">EU_Mittelwerte!$B$3</definedName>
    <definedName name="u" localSheetId="1">ICAO_Mittelwerte!$B$3</definedName>
    <definedName name="u">#REF!</definedName>
    <definedName name="v" localSheetId="0">EU_Mittelwerte!$B$4</definedName>
    <definedName name="v" localSheetId="1">ICAO_Mittelwerte!$B$4</definedName>
    <definedName name="v">#REF!</definedName>
    <definedName name="w" localSheetId="0">EU_Mittelwerte!$B$5</definedName>
    <definedName name="w" localSheetId="1">ICAO_Mittelwerte!$B$5</definedName>
    <definedName name="w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7" l="1"/>
  <c r="E8" i="5"/>
  <c r="E2" i="7"/>
  <c r="E3" i="7"/>
  <c r="C3" i="7" s="1"/>
  <c r="E4" i="7"/>
  <c r="C4" i="7" s="1"/>
  <c r="E5" i="7"/>
  <c r="E6" i="7"/>
  <c r="E7" i="7"/>
  <c r="D20" i="7"/>
  <c r="F19" i="7"/>
  <c r="E19" i="7"/>
  <c r="C19" i="7" s="1"/>
  <c r="F18" i="7"/>
  <c r="E18" i="7" s="1"/>
  <c r="C18" i="7" s="1"/>
  <c r="F17" i="7"/>
  <c r="E17" i="7"/>
  <c r="C17" i="7" s="1"/>
  <c r="F16" i="7"/>
  <c r="E16" i="7" s="1"/>
  <c r="C16" i="7" s="1"/>
  <c r="F15" i="7"/>
  <c r="E15" i="7"/>
  <c r="C15" i="7" s="1"/>
  <c r="F14" i="7"/>
  <c r="E14" i="7" s="1"/>
  <c r="C14" i="7" s="1"/>
  <c r="F13" i="7"/>
  <c r="E13" i="7" s="1"/>
  <c r="C13" i="7" s="1"/>
  <c r="F12" i="7"/>
  <c r="E12" i="7"/>
  <c r="C12" i="7" s="1"/>
  <c r="F11" i="7"/>
  <c r="E11" i="7" s="1"/>
  <c r="C11" i="7" s="1"/>
  <c r="F10" i="7"/>
  <c r="E10" i="7" s="1"/>
  <c r="C10" i="7" s="1"/>
  <c r="F9" i="7"/>
  <c r="E9" i="7" s="1"/>
  <c r="C9" i="7" s="1"/>
  <c r="F8" i="7"/>
  <c r="F7" i="7"/>
  <c r="F6" i="7"/>
  <c r="F5" i="7"/>
  <c r="F4" i="7"/>
  <c r="F3" i="7"/>
  <c r="F2" i="7"/>
  <c r="D20" i="5"/>
  <c r="F19" i="5"/>
  <c r="E19" i="5" s="1"/>
  <c r="C19" i="5" s="1"/>
  <c r="F18" i="5"/>
  <c r="E18" i="5"/>
  <c r="C18" i="5" s="1"/>
  <c r="F17" i="5"/>
  <c r="E17" i="5"/>
  <c r="C17" i="5" s="1"/>
  <c r="F16" i="5"/>
  <c r="E16" i="5" s="1"/>
  <c r="C16" i="5" s="1"/>
  <c r="F15" i="5"/>
  <c r="E15" i="5" s="1"/>
  <c r="C15" i="5" s="1"/>
  <c r="F14" i="5"/>
  <c r="E14" i="5" s="1"/>
  <c r="C14" i="5" s="1"/>
  <c r="F13" i="5"/>
  <c r="E13" i="5"/>
  <c r="C13" i="5" s="1"/>
  <c r="F12" i="5"/>
  <c r="E12" i="5" s="1"/>
  <c r="C12" i="5" s="1"/>
  <c r="F11" i="5"/>
  <c r="E11" i="5" s="1"/>
  <c r="C11" i="5" s="1"/>
  <c r="F10" i="5"/>
  <c r="E10" i="5" s="1"/>
  <c r="C10" i="5" s="1"/>
  <c r="F9" i="5"/>
  <c r="E9" i="5"/>
  <c r="C9" i="5" s="1"/>
  <c r="F8" i="5"/>
  <c r="F7" i="5"/>
  <c r="E7" i="5"/>
  <c r="C7" i="5" s="1"/>
  <c r="F6" i="5"/>
  <c r="E6" i="5" s="1"/>
  <c r="C6" i="5" s="1"/>
  <c r="F5" i="5"/>
  <c r="E5" i="5"/>
  <c r="C5" i="5" s="1"/>
  <c r="F4" i="5"/>
  <c r="E4" i="5"/>
  <c r="C4" i="5" s="1"/>
  <c r="F3" i="5"/>
  <c r="E3" i="5"/>
  <c r="C3" i="5" s="1"/>
  <c r="F2" i="5"/>
  <c r="E2" i="5" s="1"/>
  <c r="C6" i="7" l="1"/>
  <c r="C2" i="7"/>
  <c r="C8" i="5"/>
  <c r="C5" i="7"/>
  <c r="C7" i="7"/>
  <c r="C8" i="7"/>
  <c r="E20" i="7"/>
  <c r="E20" i="5"/>
  <c r="C2" i="5"/>
  <c r="C20" i="5" l="1"/>
  <c r="B9" i="5" s="1"/>
  <c r="C20" i="7"/>
  <c r="B9" i="7" s="1"/>
  <c r="C248" i="7" l="1"/>
  <c r="C248" i="5"/>
</calcChain>
</file>

<file path=xl/sharedStrings.xml><?xml version="1.0" encoding="utf-8"?>
<sst xmlns="http://schemas.openxmlformats.org/spreadsheetml/2006/main" count="69" uniqueCount="46">
  <si>
    <t>ΔP (MW)</t>
  </si>
  <si>
    <t>P1 (Leader Induced Power MW)</t>
  </si>
  <si>
    <t>P2 (Follower Induced Power MW)</t>
  </si>
  <si>
    <t>Seperation P1&amp;P2 in NM</t>
  </si>
  <si>
    <t>a</t>
  </si>
  <si>
    <t>u</t>
  </si>
  <si>
    <t>v</t>
  </si>
  <si>
    <t>w</t>
  </si>
  <si>
    <t>EU-Recat Soll</t>
  </si>
  <si>
    <t>HAW Hamburg WTC RECAT</t>
  </si>
  <si>
    <t>Induced Power [MW]</t>
  </si>
  <si>
    <t>CAT I</t>
  </si>
  <si>
    <t>&gt; 20</t>
  </si>
  <si>
    <t>CAT II</t>
  </si>
  <si>
    <t xml:space="preserve">10 – 20 </t>
  </si>
  <si>
    <t>CAT III</t>
  </si>
  <si>
    <t>5 – 10</t>
  </si>
  <si>
    <t>CAT IV</t>
  </si>
  <si>
    <t>2 – 5</t>
  </si>
  <si>
    <t>CAT V</t>
  </si>
  <si>
    <t>CAT VI</t>
  </si>
  <si>
    <t>Zielwert</t>
  </si>
  <si>
    <t>n</t>
  </si>
  <si>
    <t>n+a*ΔP^u*P1^v*P2^w</t>
  </si>
  <si>
    <t xml:space="preserve">0,5 – 2 </t>
  </si>
  <si>
    <t xml:space="preserve">&lt; 0,5 </t>
  </si>
  <si>
    <t>CAT VII</t>
  </si>
  <si>
    <t>&lt;0,75</t>
  </si>
  <si>
    <t>2,5 – 5</t>
  </si>
  <si>
    <t xml:space="preserve">1,5 – 2,5 </t>
  </si>
  <si>
    <t xml:space="preserve">0,75 - 1,5 </t>
  </si>
  <si>
    <t>Copyright © 2025</t>
  </si>
  <si>
    <t>Marten Grunze</t>
  </si>
  <si>
    <t>The spreadsheet for the Project</t>
  </si>
  <si>
    <t>"Wake Turbulence Reclassification and Separation with Induced Power Using the</t>
  </si>
  <si>
    <t>FAA Aircraft Characteristics Database"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</si>
  <si>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</si>
  <si>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</si>
  <si>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</si>
  <si>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</si>
  <si>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</si>
  <si>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</si>
  <si>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</si>
  <si>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</si>
  <si>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</si>
  <si>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https://doi.org/10.7910/DVN/4YIYLN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</si>
</sst>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mbria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top"/>
    </xf>
    <xf numFmtId="0" fontId="0" fillId="2" borderId="0" xfId="0" applyFill="1"/>
    <xf numFmtId="0" fontId="2" fillId="0" borderId="0" xfId="0" applyFont="1" applyAlignment="1">
      <alignment horizontal="justify" vertical="center"/>
    </xf>
    <xf numFmtId="0" fontId="0" fillId="4" borderId="0" xfId="0" applyFill="1"/>
    <xf numFmtId="0" fontId="3" fillId="0" borderId="0" xfId="0" applyFont="1" applyAlignment="1">
      <alignment vertical="center" wrapText="1"/>
    </xf>
    <xf numFmtId="0" fontId="0" fillId="3" borderId="0" xfId="0" applyFill="1" applyAlignment="1">
      <alignment horizontal="center"/>
    </xf>
    <xf numFmtId="0" fontId="5" fillId="5" borderId="0" xfId="1" applyFont="1" applyFill="1"/>
    <xf numFmtId="0" fontId="4" fillId="5" borderId="0" xfId="1" applyFill="1"/>
    <xf numFmtId="0" fontId="6" fillId="0" borderId="0" xfId="2"/>
    <xf numFmtId="0" fontId="7" fillId="5" borderId="0" xfId="1" applyFont="1" applyFill="1"/>
    <xf numFmtId="0" fontId="8" fillId="5" borderId="0" xfId="1" applyFont="1" applyFill="1"/>
    <xf numFmtId="0" fontId="10" fillId="5" borderId="0" xfId="3" applyFont="1" applyFill="1" applyAlignment="1" applyProtection="1"/>
    <xf numFmtId="0" fontId="10" fillId="5" borderId="0" xfId="4" applyFont="1" applyFill="1"/>
  </cellXfs>
  <cellStyles count="5">
    <cellStyle name="Hyperlink 2" xfId="3" xr:uid="{8F91B9CE-F132-46D6-8B58-96558A238A9A}"/>
    <cellStyle name="Link 2" xfId="4" xr:uid="{376CF372-4993-4206-81C0-EA5DE38F802E}"/>
    <cellStyle name="Standard" xfId="0" builtinId="0"/>
    <cellStyle name="Standard 2" xfId="2" xr:uid="{ECD5A4D8-56D7-4C7B-86B9-CF1F0BBF46F6}"/>
    <cellStyle name="Standard 2 2" xfId="1" xr:uid="{266B428A-FDE5-41ED-83F3-70B9ECDC61D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28761</xdr:colOff>
      <xdr:row>9</xdr:row>
      <xdr:rowOff>31750</xdr:rowOff>
    </xdr:from>
    <xdr:to>
      <xdr:col>18</xdr:col>
      <xdr:colOff>406772</xdr:colOff>
      <xdr:row>37</xdr:row>
      <xdr:rowOff>114299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BBC078B-0953-4717-9A1C-7859B6114B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198" t="27607" r="29852" b="21524"/>
        <a:stretch/>
      </xdr:blipFill>
      <xdr:spPr>
        <a:xfrm>
          <a:off x="10487211" y="1765300"/>
          <a:ext cx="7686861" cy="52387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15874</xdr:colOff>
      <xdr:row>9</xdr:row>
      <xdr:rowOff>111125</xdr:rowOff>
    </xdr:from>
    <xdr:to>
      <xdr:col>19</xdr:col>
      <xdr:colOff>412750</xdr:colOff>
      <xdr:row>24</xdr:row>
      <xdr:rowOff>95250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9D8ADB3-8A50-41D8-A002-4693DB2141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737" t="41457" r="28537" b="31457"/>
        <a:stretch/>
      </xdr:blipFill>
      <xdr:spPr>
        <a:xfrm>
          <a:off x="10474324" y="1857375"/>
          <a:ext cx="8315326" cy="2746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495550" cy="7969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2BC362BB-07E3-4957-82D4-ED472B475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81025"/>
          <a:ext cx="2495550" cy="796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8BBF7-B79F-4752-8901-CBB0B06F459C}">
  <dimension ref="A1:L248"/>
  <sheetViews>
    <sheetView tabSelected="1" zoomScale="85" zoomScaleNormal="85" workbookViewId="0">
      <selection activeCell="B11" sqref="B11"/>
    </sheetView>
  </sheetViews>
  <sheetFormatPr baseColWidth="10" defaultColWidth="8.7109375" defaultRowHeight="15" x14ac:dyDescent="0.25"/>
  <cols>
    <col min="2" max="2" width="12.7109375" customWidth="1"/>
    <col min="3" max="3" width="19.42578125" customWidth="1"/>
    <col min="4" max="4" width="10.42578125" customWidth="1"/>
    <col min="5" max="5" width="22.42578125" customWidth="1"/>
    <col min="7" max="8" width="29" customWidth="1"/>
    <col min="9" max="9" width="9.140625" customWidth="1"/>
    <col min="10" max="10" width="12.5703125" customWidth="1"/>
    <col min="11" max="11" width="31" customWidth="1"/>
  </cols>
  <sheetData>
    <row r="1" spans="1:12" x14ac:dyDescent="0.25">
      <c r="D1" t="s">
        <v>8</v>
      </c>
      <c r="E1" t="s">
        <v>3</v>
      </c>
      <c r="F1" s="2" t="s">
        <v>0</v>
      </c>
      <c r="G1" s="2" t="s">
        <v>1</v>
      </c>
      <c r="H1" s="2" t="s">
        <v>2</v>
      </c>
    </row>
    <row r="2" spans="1:12" ht="14.45" customHeight="1" x14ac:dyDescent="0.25">
      <c r="A2" s="3" t="s">
        <v>4</v>
      </c>
      <c r="B2" s="3">
        <v>0.50285181187133554</v>
      </c>
      <c r="C2">
        <f t="shared" ref="C2:C19" si="0">(D2-E2)^2</f>
        <v>1.1507205293731831E-3</v>
      </c>
      <c r="D2">
        <v>3</v>
      </c>
      <c r="E2">
        <f t="shared" ref="E2:E19" si="1">n+a*(F2^u)*(G2^v)*(H2^w)</f>
        <v>2.9660777281218786</v>
      </c>
      <c r="F2">
        <f t="shared" ref="F2:F19" si="2">G2-H2</f>
        <v>0</v>
      </c>
      <c r="G2">
        <v>20.6</v>
      </c>
      <c r="H2">
        <v>20.6</v>
      </c>
      <c r="J2" s="4" t="s">
        <v>9</v>
      </c>
      <c r="K2" s="1" t="s">
        <v>10</v>
      </c>
    </row>
    <row r="3" spans="1:12" ht="15.75" x14ac:dyDescent="0.25">
      <c r="A3" s="3" t="s">
        <v>5</v>
      </c>
      <c r="B3" s="3">
        <v>0.26351440873782894</v>
      </c>
      <c r="C3">
        <f t="shared" si="0"/>
        <v>4.7234601626473166E-2</v>
      </c>
      <c r="D3">
        <v>4</v>
      </c>
      <c r="E3">
        <f t="shared" si="1"/>
        <v>3.7826647713175032</v>
      </c>
      <c r="F3">
        <f t="shared" si="2"/>
        <v>5.6000000000000014</v>
      </c>
      <c r="G3">
        <v>20.6</v>
      </c>
      <c r="H3">
        <v>15</v>
      </c>
      <c r="J3" s="1" t="s">
        <v>11</v>
      </c>
      <c r="K3" s="1" t="s">
        <v>12</v>
      </c>
      <c r="L3">
        <v>20.6</v>
      </c>
    </row>
    <row r="4" spans="1:12" ht="15.75" x14ac:dyDescent="0.25">
      <c r="A4" s="3" t="s">
        <v>6</v>
      </c>
      <c r="B4" s="3">
        <v>0.33508389568732977</v>
      </c>
      <c r="C4">
        <f t="shared" si="0"/>
        <v>0.51862801897888944</v>
      </c>
      <c r="D4">
        <v>5</v>
      </c>
      <c r="E4">
        <f t="shared" si="1"/>
        <v>4.2798416708952889</v>
      </c>
      <c r="F4">
        <f t="shared" si="2"/>
        <v>13.100000000000001</v>
      </c>
      <c r="G4">
        <v>20.6</v>
      </c>
      <c r="H4">
        <v>7.5</v>
      </c>
      <c r="J4" s="1" t="s">
        <v>13</v>
      </c>
      <c r="K4" s="1" t="s">
        <v>14</v>
      </c>
      <c r="L4">
        <v>15</v>
      </c>
    </row>
    <row r="5" spans="1:12" ht="15.75" x14ac:dyDescent="0.25">
      <c r="A5" s="3" t="s">
        <v>7</v>
      </c>
      <c r="B5" s="3">
        <v>-0.36294088874773101</v>
      </c>
      <c r="C5">
        <f t="shared" si="0"/>
        <v>3.0801653106680683E-2</v>
      </c>
      <c r="D5">
        <v>5</v>
      </c>
      <c r="E5">
        <f t="shared" si="1"/>
        <v>4.8244960025905943</v>
      </c>
      <c r="F5">
        <f t="shared" si="2"/>
        <v>17.100000000000001</v>
      </c>
      <c r="G5">
        <v>20.6</v>
      </c>
      <c r="H5">
        <v>3.5</v>
      </c>
      <c r="J5" s="1" t="s">
        <v>15</v>
      </c>
      <c r="K5" s="1" t="s">
        <v>16</v>
      </c>
      <c r="L5">
        <v>7.5</v>
      </c>
    </row>
    <row r="6" spans="1:12" ht="15.75" x14ac:dyDescent="0.25">
      <c r="A6" s="3" t="s">
        <v>22</v>
      </c>
      <c r="B6" s="3">
        <v>2.9660777281218786</v>
      </c>
      <c r="C6">
        <f t="shared" si="0"/>
        <v>5.9567256799750737E-2</v>
      </c>
      <c r="D6">
        <v>6</v>
      </c>
      <c r="E6">
        <f t="shared" si="1"/>
        <v>5.7559359575854101</v>
      </c>
      <c r="F6">
        <f t="shared" si="2"/>
        <v>19.350000000000001</v>
      </c>
      <c r="G6">
        <v>20.6</v>
      </c>
      <c r="H6">
        <v>1.25</v>
      </c>
      <c r="J6" s="1" t="s">
        <v>17</v>
      </c>
      <c r="K6" s="1" t="s">
        <v>18</v>
      </c>
      <c r="L6">
        <v>3.5</v>
      </c>
    </row>
    <row r="7" spans="1:12" ht="15.75" x14ac:dyDescent="0.25">
      <c r="A7" s="7" t="s">
        <v>23</v>
      </c>
      <c r="B7" s="7"/>
      <c r="C7">
        <f t="shared" si="0"/>
        <v>1.3232333766309064E-3</v>
      </c>
      <c r="D7">
        <v>8</v>
      </c>
      <c r="E7">
        <f t="shared" si="1"/>
        <v>8.036376274914165</v>
      </c>
      <c r="F7">
        <f t="shared" si="2"/>
        <v>20.350000000000001</v>
      </c>
      <c r="G7">
        <v>20.6</v>
      </c>
      <c r="H7">
        <v>0.25</v>
      </c>
      <c r="J7" s="1" t="s">
        <v>19</v>
      </c>
      <c r="K7" s="1" t="s">
        <v>24</v>
      </c>
      <c r="L7">
        <v>1.25</v>
      </c>
    </row>
    <row r="8" spans="1:12" ht="15.75" x14ac:dyDescent="0.25">
      <c r="C8">
        <f t="shared" si="0"/>
        <v>1.1507205293731831E-3</v>
      </c>
      <c r="D8">
        <v>3</v>
      </c>
      <c r="E8">
        <f t="shared" si="1"/>
        <v>2.9660777281218786</v>
      </c>
      <c r="F8">
        <f t="shared" si="2"/>
        <v>0</v>
      </c>
      <c r="G8">
        <v>15</v>
      </c>
      <c r="H8">
        <v>15</v>
      </c>
      <c r="J8" s="1" t="s">
        <v>20</v>
      </c>
      <c r="K8" s="1" t="s">
        <v>25</v>
      </c>
      <c r="L8">
        <v>0.25</v>
      </c>
    </row>
    <row r="9" spans="1:12" x14ac:dyDescent="0.25">
      <c r="A9" s="5" t="s">
        <v>21</v>
      </c>
      <c r="B9" s="5">
        <f>C20</f>
        <v>2.118928067626106</v>
      </c>
      <c r="C9">
        <f t="shared" si="0"/>
        <v>1.9877645526398884E-4</v>
      </c>
      <c r="D9">
        <v>4</v>
      </c>
      <c r="E9">
        <f t="shared" si="1"/>
        <v>3.9859011895798266</v>
      </c>
      <c r="F9">
        <f t="shared" si="2"/>
        <v>7.5</v>
      </c>
      <c r="G9">
        <v>15</v>
      </c>
      <c r="H9">
        <v>7.5</v>
      </c>
    </row>
    <row r="10" spans="1:12" x14ac:dyDescent="0.25">
      <c r="C10">
        <f t="shared" si="0"/>
        <v>0.22203630712532535</v>
      </c>
      <c r="D10">
        <v>4</v>
      </c>
      <c r="E10">
        <f t="shared" si="1"/>
        <v>4.4712072867914134</v>
      </c>
      <c r="F10">
        <f t="shared" si="2"/>
        <v>11.5</v>
      </c>
      <c r="G10">
        <v>15</v>
      </c>
      <c r="H10">
        <v>3.5</v>
      </c>
    </row>
    <row r="11" spans="1:12" x14ac:dyDescent="0.25">
      <c r="C11">
        <f t="shared" si="0"/>
        <v>6.688011056359866E-2</v>
      </c>
      <c r="D11">
        <v>5</v>
      </c>
      <c r="E11">
        <f t="shared" si="1"/>
        <v>5.2586118917675648</v>
      </c>
      <c r="F11">
        <f t="shared" si="2"/>
        <v>13.75</v>
      </c>
      <c r="G11">
        <v>15</v>
      </c>
      <c r="H11">
        <v>1.25</v>
      </c>
    </row>
    <row r="12" spans="1:12" x14ac:dyDescent="0.25">
      <c r="C12">
        <f t="shared" si="0"/>
        <v>2.3824160587827197E-2</v>
      </c>
      <c r="D12">
        <v>7</v>
      </c>
      <c r="E12">
        <f t="shared" si="1"/>
        <v>7.1543507712576364</v>
      </c>
      <c r="F12">
        <f t="shared" si="2"/>
        <v>14.75</v>
      </c>
      <c r="G12">
        <v>15</v>
      </c>
      <c r="H12">
        <v>0.25</v>
      </c>
    </row>
    <row r="13" spans="1:12" x14ac:dyDescent="0.25">
      <c r="C13">
        <f t="shared" si="0"/>
        <v>1.1507205293731831E-3</v>
      </c>
      <c r="D13">
        <v>3</v>
      </c>
      <c r="E13">
        <f t="shared" si="1"/>
        <v>2.9660777281218786</v>
      </c>
      <c r="F13">
        <f t="shared" si="2"/>
        <v>0</v>
      </c>
      <c r="G13">
        <v>7.5</v>
      </c>
      <c r="H13">
        <v>7.5</v>
      </c>
    </row>
    <row r="14" spans="1:12" x14ac:dyDescent="0.25">
      <c r="C14">
        <f t="shared" si="0"/>
        <v>0.75586786606444201</v>
      </c>
      <c r="D14">
        <v>3</v>
      </c>
      <c r="E14">
        <f t="shared" si="1"/>
        <v>3.8694066172191479</v>
      </c>
      <c r="F14">
        <f t="shared" si="2"/>
        <v>4</v>
      </c>
      <c r="G14">
        <v>7.5</v>
      </c>
      <c r="H14">
        <v>3.5</v>
      </c>
    </row>
    <row r="15" spans="1:12" x14ac:dyDescent="0.25">
      <c r="C15">
        <f t="shared" si="0"/>
        <v>0.1958111073099964</v>
      </c>
      <c r="D15">
        <v>4</v>
      </c>
      <c r="E15">
        <f t="shared" si="1"/>
        <v>4.4425054884518342</v>
      </c>
      <c r="F15">
        <f t="shared" si="2"/>
        <v>6.25</v>
      </c>
      <c r="G15">
        <v>7.5</v>
      </c>
      <c r="H15">
        <v>1.25</v>
      </c>
    </row>
    <row r="16" spans="1:12" x14ac:dyDescent="0.25">
      <c r="C16">
        <f t="shared" si="0"/>
        <v>7.8645451345993003E-2</v>
      </c>
      <c r="D16">
        <v>6</v>
      </c>
      <c r="E16">
        <f t="shared" si="1"/>
        <v>5.7195620365464173</v>
      </c>
      <c r="F16">
        <f t="shared" si="2"/>
        <v>7.25</v>
      </c>
      <c r="G16">
        <v>7.5</v>
      </c>
      <c r="H16">
        <v>0.25</v>
      </c>
    </row>
    <row r="17" spans="3:9" x14ac:dyDescent="0.25">
      <c r="C17">
        <f t="shared" si="0"/>
        <v>9.4550728205316459E-2</v>
      </c>
      <c r="D17">
        <v>5</v>
      </c>
      <c r="E17">
        <f t="shared" si="1"/>
        <v>4.6925089786590242</v>
      </c>
      <c r="F17">
        <f t="shared" si="2"/>
        <v>3.25</v>
      </c>
      <c r="G17">
        <v>3.5</v>
      </c>
      <c r="H17">
        <v>0.25</v>
      </c>
    </row>
    <row r="18" spans="3:9" x14ac:dyDescent="0.25">
      <c r="C18">
        <f t="shared" si="0"/>
        <v>1.8955913962425984E-2</v>
      </c>
      <c r="D18">
        <v>4</v>
      </c>
      <c r="E18">
        <f t="shared" si="1"/>
        <v>3.8623195222174691</v>
      </c>
      <c r="F18">
        <f t="shared" si="2"/>
        <v>1</v>
      </c>
      <c r="G18">
        <v>1.25</v>
      </c>
      <c r="H18">
        <v>0.25</v>
      </c>
    </row>
    <row r="19" spans="3:9" x14ac:dyDescent="0.25">
      <c r="C19">
        <f t="shared" si="0"/>
        <v>1.1507205293731831E-3</v>
      </c>
      <c r="D19">
        <v>3</v>
      </c>
      <c r="E19">
        <f t="shared" si="1"/>
        <v>2.9660777281218786</v>
      </c>
      <c r="F19">
        <f t="shared" si="2"/>
        <v>0</v>
      </c>
      <c r="G19">
        <v>0.25</v>
      </c>
      <c r="H19">
        <v>0.25</v>
      </c>
    </row>
    <row r="20" spans="3:9" x14ac:dyDescent="0.25">
      <c r="C20">
        <f>SUM(C2:C19)</f>
        <v>2.118928067626106</v>
      </c>
      <c r="D20" s="6">
        <f>SUM(D2:D19)</f>
        <v>82</v>
      </c>
      <c r="E20">
        <f>SUM(E2:E19)</f>
        <v>81.999999372280811</v>
      </c>
      <c r="G20" s="6"/>
      <c r="H20" s="6"/>
    </row>
    <row r="24" spans="3:9" x14ac:dyDescent="0.25">
      <c r="G24" s="6"/>
      <c r="H24" s="6"/>
      <c r="I24" s="6"/>
    </row>
    <row r="25" spans="3:9" x14ac:dyDescent="0.25">
      <c r="G25" s="6"/>
      <c r="H25" s="6"/>
      <c r="I25" s="6"/>
    </row>
    <row r="26" spans="3:9" x14ac:dyDescent="0.25">
      <c r="G26" s="6"/>
      <c r="H26" s="6"/>
      <c r="I26" s="6"/>
    </row>
    <row r="27" spans="3:9" x14ac:dyDescent="0.25">
      <c r="G27" s="6"/>
      <c r="H27" s="6"/>
      <c r="I27" s="6"/>
    </row>
    <row r="28" spans="3:9" x14ac:dyDescent="0.25">
      <c r="G28" s="6"/>
      <c r="H28" s="6"/>
      <c r="I28" s="6"/>
    </row>
    <row r="29" spans="3:9" x14ac:dyDescent="0.25">
      <c r="G29" s="6"/>
      <c r="H29" s="6"/>
      <c r="I29" s="6"/>
    </row>
    <row r="30" spans="3:9" x14ac:dyDescent="0.25">
      <c r="G30" s="6"/>
      <c r="H30" s="6"/>
      <c r="I30" s="6"/>
    </row>
    <row r="31" spans="3:9" x14ac:dyDescent="0.25">
      <c r="G31" s="6"/>
      <c r="H31" s="6"/>
      <c r="I31" s="6"/>
    </row>
    <row r="32" spans="3:9" x14ac:dyDescent="0.25">
      <c r="G32" s="6"/>
      <c r="H32" s="6"/>
      <c r="I32" s="6"/>
    </row>
    <row r="33" spans="7:9" x14ac:dyDescent="0.25">
      <c r="G33" s="6"/>
      <c r="H33" s="6"/>
      <c r="I33" s="6"/>
    </row>
    <row r="34" spans="7:9" x14ac:dyDescent="0.25">
      <c r="G34" s="6"/>
      <c r="H34" s="6"/>
      <c r="I34" s="6"/>
    </row>
    <row r="35" spans="7:9" x14ac:dyDescent="0.25">
      <c r="G35" s="6"/>
      <c r="H35" s="6"/>
      <c r="I35" s="6"/>
    </row>
    <row r="36" spans="7:9" x14ac:dyDescent="0.25">
      <c r="G36" s="6"/>
      <c r="H36" s="6"/>
      <c r="I36" s="6"/>
    </row>
    <row r="37" spans="7:9" x14ac:dyDescent="0.25">
      <c r="G37" s="6"/>
      <c r="H37" s="6"/>
      <c r="I37" s="6"/>
    </row>
    <row r="38" spans="7:9" x14ac:dyDescent="0.25">
      <c r="G38" s="6"/>
      <c r="H38" s="6"/>
      <c r="I38" s="6"/>
    </row>
    <row r="39" spans="7:9" x14ac:dyDescent="0.25">
      <c r="G39" s="6"/>
      <c r="H39" s="6"/>
      <c r="I39" s="6"/>
    </row>
    <row r="40" spans="7:9" x14ac:dyDescent="0.25">
      <c r="G40" s="6"/>
      <c r="H40" s="6"/>
      <c r="I40" s="6"/>
    </row>
    <row r="41" spans="7:9" x14ac:dyDescent="0.25">
      <c r="G41" s="6"/>
      <c r="H41" s="6"/>
      <c r="I41" s="6"/>
    </row>
    <row r="42" spans="7:9" x14ac:dyDescent="0.25">
      <c r="G42" s="6"/>
      <c r="H42" s="6"/>
      <c r="I42" s="6"/>
    </row>
    <row r="43" spans="7:9" x14ac:dyDescent="0.25">
      <c r="G43" s="6"/>
      <c r="H43" s="6"/>
      <c r="I43" s="6"/>
    </row>
    <row r="44" spans="7:9" x14ac:dyDescent="0.25">
      <c r="G44" s="6"/>
      <c r="H44" s="6"/>
      <c r="I44" s="6"/>
    </row>
    <row r="45" spans="7:9" x14ac:dyDescent="0.25">
      <c r="G45" s="6"/>
      <c r="H45" s="6"/>
      <c r="I45" s="6"/>
    </row>
    <row r="46" spans="7:9" x14ac:dyDescent="0.25">
      <c r="G46" s="6"/>
      <c r="H46" s="6"/>
      <c r="I46" s="6"/>
    </row>
    <row r="47" spans="7:9" x14ac:dyDescent="0.25">
      <c r="G47" s="6"/>
      <c r="H47" s="6"/>
      <c r="I47" s="6"/>
    </row>
    <row r="48" spans="7:9" x14ac:dyDescent="0.25">
      <c r="G48" s="6"/>
      <c r="H48" s="6"/>
      <c r="I48" s="6"/>
    </row>
    <row r="49" spans="7:9" x14ac:dyDescent="0.25">
      <c r="G49" s="6"/>
      <c r="H49" s="6"/>
      <c r="I49" s="6"/>
    </row>
    <row r="50" spans="7:9" x14ac:dyDescent="0.25">
      <c r="G50" s="6"/>
      <c r="H50" s="6"/>
      <c r="I50" s="6"/>
    </row>
    <row r="51" spans="7:9" x14ac:dyDescent="0.25">
      <c r="G51" s="6"/>
      <c r="H51" s="6"/>
      <c r="I51" s="6"/>
    </row>
    <row r="52" spans="7:9" x14ac:dyDescent="0.25">
      <c r="G52" s="6"/>
      <c r="H52" s="6"/>
      <c r="I52" s="6"/>
    </row>
    <row r="53" spans="7:9" x14ac:dyDescent="0.25">
      <c r="G53" s="6"/>
      <c r="H53" s="6"/>
      <c r="I53" s="6"/>
    </row>
    <row r="54" spans="7:9" x14ac:dyDescent="0.25">
      <c r="G54" s="6"/>
      <c r="H54" s="6"/>
      <c r="I54" s="6"/>
    </row>
    <row r="55" spans="7:9" x14ac:dyDescent="0.25">
      <c r="G55" s="6"/>
      <c r="H55" s="6"/>
      <c r="I55" s="6"/>
    </row>
    <row r="56" spans="7:9" x14ac:dyDescent="0.25">
      <c r="G56" s="6"/>
      <c r="H56" s="6"/>
      <c r="I56" s="6"/>
    </row>
    <row r="57" spans="7:9" x14ac:dyDescent="0.25">
      <c r="G57" s="6"/>
      <c r="H57" s="6"/>
      <c r="I57" s="6"/>
    </row>
    <row r="58" spans="7:9" x14ac:dyDescent="0.25">
      <c r="G58" s="6"/>
      <c r="H58" s="6"/>
      <c r="I58" s="6"/>
    </row>
    <row r="59" spans="7:9" x14ac:dyDescent="0.25">
      <c r="G59" s="6"/>
      <c r="H59" s="6"/>
      <c r="I59" s="6"/>
    </row>
    <row r="60" spans="7:9" x14ac:dyDescent="0.25">
      <c r="G60" s="6"/>
      <c r="H60" s="6"/>
      <c r="I60" s="6"/>
    </row>
    <row r="61" spans="7:9" x14ac:dyDescent="0.25">
      <c r="G61" s="6"/>
      <c r="H61" s="6"/>
      <c r="I61" s="6"/>
    </row>
    <row r="62" spans="7:9" x14ac:dyDescent="0.25">
      <c r="G62" s="6"/>
      <c r="H62" s="6"/>
      <c r="I62" s="6"/>
    </row>
    <row r="63" spans="7:9" x14ac:dyDescent="0.25">
      <c r="G63" s="6"/>
      <c r="H63" s="6"/>
      <c r="I63" s="6"/>
    </row>
    <row r="64" spans="7:9" x14ac:dyDescent="0.25">
      <c r="G64" s="6"/>
      <c r="H64" s="6"/>
      <c r="I64" s="6"/>
    </row>
    <row r="65" spans="7:9" x14ac:dyDescent="0.25">
      <c r="G65" s="6"/>
      <c r="H65" s="6"/>
      <c r="I65" s="6"/>
    </row>
    <row r="66" spans="7:9" x14ac:dyDescent="0.25">
      <c r="G66" s="6"/>
      <c r="H66" s="6"/>
      <c r="I66" s="6"/>
    </row>
    <row r="67" spans="7:9" x14ac:dyDescent="0.25">
      <c r="G67" s="6"/>
      <c r="H67" s="6"/>
      <c r="I67" s="6"/>
    </row>
    <row r="68" spans="7:9" x14ac:dyDescent="0.25">
      <c r="G68" s="6"/>
      <c r="H68" s="6"/>
      <c r="I68" s="6"/>
    </row>
    <row r="69" spans="7:9" x14ac:dyDescent="0.25">
      <c r="G69" s="6"/>
      <c r="H69" s="6"/>
      <c r="I69" s="6"/>
    </row>
    <row r="70" spans="7:9" x14ac:dyDescent="0.25">
      <c r="G70" s="6"/>
      <c r="H70" s="6"/>
      <c r="I70" s="6"/>
    </row>
    <row r="71" spans="7:9" x14ac:dyDescent="0.25">
      <c r="G71" s="6"/>
      <c r="H71" s="6"/>
      <c r="I71" s="6"/>
    </row>
    <row r="72" spans="7:9" x14ac:dyDescent="0.25">
      <c r="G72" s="6"/>
      <c r="H72" s="6"/>
      <c r="I72" s="6"/>
    </row>
    <row r="73" spans="7:9" x14ac:dyDescent="0.25">
      <c r="G73" s="6"/>
      <c r="H73" s="6"/>
      <c r="I73" s="6"/>
    </row>
    <row r="74" spans="7:9" x14ac:dyDescent="0.25">
      <c r="G74" s="6"/>
      <c r="H74" s="6"/>
      <c r="I74" s="6"/>
    </row>
    <row r="75" spans="7:9" x14ac:dyDescent="0.25">
      <c r="G75" s="6"/>
      <c r="H75" s="6"/>
      <c r="I75" s="6"/>
    </row>
    <row r="76" spans="7:9" x14ac:dyDescent="0.25">
      <c r="G76" s="6"/>
      <c r="H76" s="6"/>
      <c r="I76" s="6"/>
    </row>
    <row r="77" spans="7:9" x14ac:dyDescent="0.25">
      <c r="G77" s="6"/>
      <c r="H77" s="6"/>
      <c r="I77" s="6"/>
    </row>
    <row r="78" spans="7:9" x14ac:dyDescent="0.25">
      <c r="G78" s="6"/>
      <c r="H78" s="6"/>
      <c r="I78" s="6"/>
    </row>
    <row r="79" spans="7:9" x14ac:dyDescent="0.25">
      <c r="G79" s="6"/>
      <c r="H79" s="6"/>
      <c r="I79" s="6"/>
    </row>
    <row r="80" spans="7:9" x14ac:dyDescent="0.25">
      <c r="G80" s="6"/>
      <c r="H80" s="6"/>
      <c r="I80" s="6"/>
    </row>
    <row r="81" spans="7:9" x14ac:dyDescent="0.25">
      <c r="G81" s="6"/>
      <c r="H81" s="6"/>
      <c r="I81" s="6"/>
    </row>
    <row r="82" spans="7:9" x14ac:dyDescent="0.25">
      <c r="G82" s="6"/>
      <c r="H82" s="6"/>
      <c r="I82" s="6"/>
    </row>
    <row r="83" spans="7:9" x14ac:dyDescent="0.25">
      <c r="G83" s="6"/>
      <c r="H83" s="6"/>
      <c r="I83" s="6"/>
    </row>
    <row r="84" spans="7:9" x14ac:dyDescent="0.25">
      <c r="G84" s="6"/>
      <c r="H84" s="6"/>
      <c r="I84" s="6"/>
    </row>
    <row r="85" spans="7:9" x14ac:dyDescent="0.25">
      <c r="G85" s="6"/>
      <c r="H85" s="6"/>
      <c r="I85" s="6"/>
    </row>
    <row r="86" spans="7:9" x14ac:dyDescent="0.25">
      <c r="G86" s="6"/>
      <c r="H86" s="6"/>
      <c r="I86" s="6"/>
    </row>
    <row r="87" spans="7:9" x14ac:dyDescent="0.25">
      <c r="G87" s="6"/>
      <c r="H87" s="6"/>
      <c r="I87" s="6"/>
    </row>
    <row r="88" spans="7:9" x14ac:dyDescent="0.25">
      <c r="G88" s="6"/>
      <c r="H88" s="6"/>
      <c r="I88" s="6"/>
    </row>
    <row r="89" spans="7:9" x14ac:dyDescent="0.25">
      <c r="G89" s="6"/>
      <c r="H89" s="6"/>
      <c r="I89" s="6"/>
    </row>
    <row r="90" spans="7:9" x14ac:dyDescent="0.25">
      <c r="G90" s="6"/>
      <c r="H90" s="6"/>
      <c r="I90" s="6"/>
    </row>
    <row r="91" spans="7:9" x14ac:dyDescent="0.25">
      <c r="G91" s="6"/>
      <c r="H91" s="6"/>
      <c r="I91" s="6"/>
    </row>
    <row r="92" spans="7:9" x14ac:dyDescent="0.25">
      <c r="G92" s="6"/>
      <c r="H92" s="6"/>
      <c r="I92" s="6"/>
    </row>
    <row r="93" spans="7:9" x14ac:dyDescent="0.25">
      <c r="G93" s="6"/>
      <c r="H93" s="6"/>
      <c r="I93" s="6"/>
    </row>
    <row r="94" spans="7:9" x14ac:dyDescent="0.25">
      <c r="G94" s="6"/>
      <c r="H94" s="6"/>
      <c r="I94" s="6"/>
    </row>
    <row r="95" spans="7:9" x14ac:dyDescent="0.25">
      <c r="G95" s="6"/>
      <c r="H95" s="6"/>
      <c r="I95" s="6"/>
    </row>
    <row r="96" spans="7:9" x14ac:dyDescent="0.25">
      <c r="G96" s="6"/>
      <c r="H96" s="6"/>
      <c r="I96" s="6"/>
    </row>
    <row r="97" spans="7:9" x14ac:dyDescent="0.25">
      <c r="G97" s="6"/>
      <c r="H97" s="6"/>
      <c r="I97" s="6"/>
    </row>
    <row r="98" spans="7:9" x14ac:dyDescent="0.25">
      <c r="G98" s="6"/>
      <c r="H98" s="6"/>
      <c r="I98" s="6"/>
    </row>
    <row r="99" spans="7:9" x14ac:dyDescent="0.25">
      <c r="G99" s="6"/>
      <c r="H99" s="6"/>
      <c r="I99" s="6"/>
    </row>
    <row r="100" spans="7:9" x14ac:dyDescent="0.25">
      <c r="G100" s="6"/>
      <c r="H100" s="6"/>
      <c r="I100" s="6"/>
    </row>
    <row r="101" spans="7:9" x14ac:dyDescent="0.25">
      <c r="G101" s="6"/>
      <c r="H101" s="6"/>
      <c r="I101" s="6"/>
    </row>
    <row r="102" spans="7:9" x14ac:dyDescent="0.25">
      <c r="G102" s="6"/>
      <c r="H102" s="6"/>
      <c r="I102" s="6"/>
    </row>
    <row r="103" spans="7:9" x14ac:dyDescent="0.25">
      <c r="G103" s="6"/>
      <c r="H103" s="6"/>
      <c r="I103" s="6"/>
    </row>
    <row r="104" spans="7:9" x14ac:dyDescent="0.25">
      <c r="G104" s="6"/>
      <c r="H104" s="6"/>
      <c r="I104" s="6"/>
    </row>
    <row r="105" spans="7:9" x14ac:dyDescent="0.25">
      <c r="G105" s="6"/>
      <c r="H105" s="6"/>
      <c r="I105" s="6"/>
    </row>
    <row r="106" spans="7:9" x14ac:dyDescent="0.25">
      <c r="G106" s="6"/>
      <c r="H106" s="6"/>
      <c r="I106" s="6"/>
    </row>
    <row r="107" spans="7:9" x14ac:dyDescent="0.25">
      <c r="G107" s="6"/>
      <c r="H107" s="6"/>
      <c r="I107" s="6"/>
    </row>
    <row r="108" spans="7:9" x14ac:dyDescent="0.25">
      <c r="G108" s="6"/>
      <c r="H108" s="6"/>
      <c r="I108" s="6"/>
    </row>
    <row r="109" spans="7:9" x14ac:dyDescent="0.25">
      <c r="G109" s="6"/>
      <c r="H109" s="6"/>
      <c r="I109" s="6"/>
    </row>
    <row r="110" spans="7:9" x14ac:dyDescent="0.25">
      <c r="G110" s="6"/>
      <c r="H110" s="6"/>
      <c r="I110" s="6"/>
    </row>
    <row r="111" spans="7:9" x14ac:dyDescent="0.25">
      <c r="G111" s="6"/>
      <c r="H111" s="6"/>
      <c r="I111" s="6"/>
    </row>
    <row r="112" spans="7:9" x14ac:dyDescent="0.25">
      <c r="G112" s="6"/>
      <c r="H112" s="6"/>
      <c r="I112" s="6"/>
    </row>
    <row r="113" spans="7:9" x14ac:dyDescent="0.25">
      <c r="G113" s="6"/>
      <c r="H113" s="6"/>
      <c r="I113" s="6"/>
    </row>
    <row r="114" spans="7:9" x14ac:dyDescent="0.25">
      <c r="G114" s="6"/>
      <c r="H114" s="6"/>
      <c r="I114" s="6"/>
    </row>
    <row r="115" spans="7:9" x14ac:dyDescent="0.25">
      <c r="G115" s="6"/>
      <c r="H115" s="6"/>
      <c r="I115" s="6"/>
    </row>
    <row r="116" spans="7:9" x14ac:dyDescent="0.25">
      <c r="G116" s="6"/>
      <c r="H116" s="6"/>
      <c r="I116" s="6"/>
    </row>
    <row r="117" spans="7:9" x14ac:dyDescent="0.25">
      <c r="G117" s="6"/>
      <c r="H117" s="6"/>
      <c r="I117" s="6"/>
    </row>
    <row r="118" spans="7:9" x14ac:dyDescent="0.25">
      <c r="G118" s="6"/>
      <c r="H118" s="6"/>
      <c r="I118" s="6"/>
    </row>
    <row r="119" spans="7:9" x14ac:dyDescent="0.25">
      <c r="G119" s="6"/>
      <c r="H119" s="6"/>
      <c r="I119" s="6"/>
    </row>
    <row r="120" spans="7:9" x14ac:dyDescent="0.25">
      <c r="G120" s="6"/>
      <c r="H120" s="6"/>
      <c r="I120" s="6"/>
    </row>
    <row r="121" spans="7:9" x14ac:dyDescent="0.25">
      <c r="G121" s="6"/>
      <c r="H121" s="6"/>
      <c r="I121" s="6"/>
    </row>
    <row r="122" spans="7:9" x14ac:dyDescent="0.25">
      <c r="G122" s="6"/>
      <c r="H122" s="6"/>
      <c r="I122" s="6"/>
    </row>
    <row r="123" spans="7:9" x14ac:dyDescent="0.25">
      <c r="G123" s="6"/>
      <c r="H123" s="6"/>
      <c r="I123" s="6"/>
    </row>
    <row r="124" spans="7:9" x14ac:dyDescent="0.25">
      <c r="G124" s="6"/>
      <c r="H124" s="6"/>
      <c r="I124" s="6"/>
    </row>
    <row r="125" spans="7:9" x14ac:dyDescent="0.25">
      <c r="G125" s="6"/>
      <c r="H125" s="6"/>
      <c r="I125" s="6"/>
    </row>
    <row r="126" spans="7:9" x14ac:dyDescent="0.25">
      <c r="G126" s="6"/>
      <c r="H126" s="6"/>
      <c r="I126" s="6"/>
    </row>
    <row r="127" spans="7:9" x14ac:dyDescent="0.25">
      <c r="G127" s="6"/>
      <c r="H127" s="6"/>
      <c r="I127" s="6"/>
    </row>
    <row r="128" spans="7:9" x14ac:dyDescent="0.25">
      <c r="G128" s="6"/>
      <c r="H128" s="6"/>
      <c r="I128" s="6"/>
    </row>
    <row r="129" spans="7:9" x14ac:dyDescent="0.25">
      <c r="G129" s="6"/>
      <c r="H129" s="6"/>
      <c r="I129" s="6"/>
    </row>
    <row r="130" spans="7:9" x14ac:dyDescent="0.25">
      <c r="G130" s="6"/>
      <c r="H130" s="6"/>
      <c r="I130" s="6"/>
    </row>
    <row r="131" spans="7:9" x14ac:dyDescent="0.25">
      <c r="G131" s="6"/>
      <c r="H131" s="6"/>
      <c r="I131" s="6"/>
    </row>
    <row r="132" spans="7:9" x14ac:dyDescent="0.25">
      <c r="G132" s="6"/>
      <c r="H132" s="6"/>
      <c r="I132" s="6"/>
    </row>
    <row r="133" spans="7:9" x14ac:dyDescent="0.25">
      <c r="G133" s="6"/>
      <c r="H133" s="6"/>
      <c r="I133" s="6"/>
    </row>
    <row r="134" spans="7:9" x14ac:dyDescent="0.25">
      <c r="G134" s="6"/>
      <c r="H134" s="6"/>
      <c r="I134" s="6"/>
    </row>
    <row r="135" spans="7:9" x14ac:dyDescent="0.25">
      <c r="G135" s="6"/>
      <c r="H135" s="6"/>
      <c r="I135" s="6"/>
    </row>
    <row r="136" spans="7:9" x14ac:dyDescent="0.25">
      <c r="G136" s="6"/>
      <c r="H136" s="6"/>
      <c r="I136" s="6"/>
    </row>
    <row r="137" spans="7:9" x14ac:dyDescent="0.25">
      <c r="G137" s="6"/>
      <c r="H137" s="6"/>
      <c r="I137" s="6"/>
    </row>
    <row r="138" spans="7:9" x14ac:dyDescent="0.25">
      <c r="G138" s="6"/>
      <c r="H138" s="6"/>
      <c r="I138" s="6"/>
    </row>
    <row r="139" spans="7:9" x14ac:dyDescent="0.25">
      <c r="G139" s="6"/>
      <c r="H139" s="6"/>
      <c r="I139" s="6"/>
    </row>
    <row r="140" spans="7:9" x14ac:dyDescent="0.25">
      <c r="G140" s="6"/>
      <c r="H140" s="6"/>
      <c r="I140" s="6"/>
    </row>
    <row r="141" spans="7:9" x14ac:dyDescent="0.25">
      <c r="G141" s="6"/>
      <c r="H141" s="6"/>
      <c r="I141" s="6"/>
    </row>
    <row r="142" spans="7:9" x14ac:dyDescent="0.25">
      <c r="G142" s="6"/>
      <c r="H142" s="6"/>
      <c r="I142" s="6"/>
    </row>
    <row r="143" spans="7:9" x14ac:dyDescent="0.25">
      <c r="G143" s="6"/>
      <c r="H143" s="6"/>
      <c r="I143" s="6"/>
    </row>
    <row r="144" spans="7:9" x14ac:dyDescent="0.25">
      <c r="G144" s="6"/>
      <c r="H144" s="6"/>
      <c r="I144" s="6"/>
    </row>
    <row r="145" spans="7:9" x14ac:dyDescent="0.25">
      <c r="G145" s="6"/>
      <c r="H145" s="6"/>
      <c r="I145" s="6"/>
    </row>
    <row r="146" spans="7:9" x14ac:dyDescent="0.25">
      <c r="G146" s="6"/>
      <c r="H146" s="6"/>
      <c r="I146" s="6"/>
    </row>
    <row r="147" spans="7:9" x14ac:dyDescent="0.25">
      <c r="G147" s="6"/>
      <c r="H147" s="6"/>
      <c r="I147" s="6"/>
    </row>
    <row r="148" spans="7:9" x14ac:dyDescent="0.25">
      <c r="G148" s="6"/>
      <c r="H148" s="6"/>
      <c r="I148" s="6"/>
    </row>
    <row r="149" spans="7:9" x14ac:dyDescent="0.25">
      <c r="G149" s="6"/>
      <c r="H149" s="6"/>
      <c r="I149" s="6"/>
    </row>
    <row r="150" spans="7:9" x14ac:dyDescent="0.25">
      <c r="G150" s="6"/>
      <c r="H150" s="6"/>
      <c r="I150" s="6"/>
    </row>
    <row r="151" spans="7:9" x14ac:dyDescent="0.25">
      <c r="G151" s="6"/>
      <c r="H151" s="6"/>
      <c r="I151" s="6"/>
    </row>
    <row r="152" spans="7:9" x14ac:dyDescent="0.25">
      <c r="G152" s="6"/>
      <c r="H152" s="6"/>
      <c r="I152" s="6"/>
    </row>
    <row r="153" spans="7:9" x14ac:dyDescent="0.25">
      <c r="G153" s="6"/>
      <c r="H153" s="6"/>
      <c r="I153" s="6"/>
    </row>
    <row r="154" spans="7:9" x14ac:dyDescent="0.25">
      <c r="G154" s="6"/>
      <c r="H154" s="6"/>
      <c r="I154" s="6"/>
    </row>
    <row r="155" spans="7:9" x14ac:dyDescent="0.25">
      <c r="G155" s="6"/>
      <c r="H155" s="6"/>
      <c r="I155" s="6"/>
    </row>
    <row r="156" spans="7:9" x14ac:dyDescent="0.25">
      <c r="G156" s="6"/>
      <c r="H156" s="6"/>
      <c r="I156" s="6"/>
    </row>
    <row r="157" spans="7:9" x14ac:dyDescent="0.25">
      <c r="G157" s="6"/>
      <c r="H157" s="6"/>
      <c r="I157" s="6"/>
    </row>
    <row r="158" spans="7:9" x14ac:dyDescent="0.25">
      <c r="G158" s="6"/>
      <c r="H158" s="6"/>
      <c r="I158" s="6"/>
    </row>
    <row r="159" spans="7:9" x14ac:dyDescent="0.25">
      <c r="G159" s="6"/>
      <c r="H159" s="6"/>
      <c r="I159" s="6"/>
    </row>
    <row r="160" spans="7:9" x14ac:dyDescent="0.25">
      <c r="G160" s="6"/>
      <c r="H160" s="6"/>
      <c r="I160" s="6"/>
    </row>
    <row r="161" spans="7:9" x14ac:dyDescent="0.25">
      <c r="G161" s="6"/>
      <c r="H161" s="6"/>
      <c r="I161" s="6"/>
    </row>
    <row r="162" spans="7:9" x14ac:dyDescent="0.25">
      <c r="G162" s="6"/>
      <c r="H162" s="6"/>
      <c r="I162" s="6"/>
    </row>
    <row r="163" spans="7:9" x14ac:dyDescent="0.25">
      <c r="G163" s="6"/>
      <c r="H163" s="6"/>
      <c r="I163" s="6"/>
    </row>
    <row r="164" spans="7:9" x14ac:dyDescent="0.25">
      <c r="G164" s="6"/>
      <c r="H164" s="6"/>
      <c r="I164" s="6"/>
    </row>
    <row r="165" spans="7:9" x14ac:dyDescent="0.25">
      <c r="G165" s="6"/>
      <c r="H165" s="6"/>
      <c r="I165" s="6"/>
    </row>
    <row r="166" spans="7:9" x14ac:dyDescent="0.25">
      <c r="G166" s="6"/>
      <c r="H166" s="6"/>
      <c r="I166" s="6"/>
    </row>
    <row r="167" spans="7:9" x14ac:dyDescent="0.25">
      <c r="G167" s="6"/>
      <c r="H167" s="6"/>
      <c r="I167" s="6"/>
    </row>
    <row r="168" spans="7:9" x14ac:dyDescent="0.25">
      <c r="G168" s="6"/>
      <c r="H168" s="6"/>
      <c r="I168" s="6"/>
    </row>
    <row r="169" spans="7:9" x14ac:dyDescent="0.25">
      <c r="G169" s="6"/>
      <c r="H169" s="6"/>
      <c r="I169" s="6"/>
    </row>
    <row r="170" spans="7:9" x14ac:dyDescent="0.25">
      <c r="G170" s="6"/>
      <c r="H170" s="6"/>
      <c r="I170" s="6"/>
    </row>
    <row r="171" spans="7:9" x14ac:dyDescent="0.25">
      <c r="G171" s="6"/>
      <c r="H171" s="6"/>
      <c r="I171" s="6"/>
    </row>
    <row r="172" spans="7:9" x14ac:dyDescent="0.25">
      <c r="G172" s="6"/>
      <c r="H172" s="6"/>
      <c r="I172" s="6"/>
    </row>
    <row r="173" spans="7:9" x14ac:dyDescent="0.25">
      <c r="G173" s="6"/>
      <c r="H173" s="6"/>
      <c r="I173" s="6"/>
    </row>
    <row r="174" spans="7:9" x14ac:dyDescent="0.25">
      <c r="G174" s="6"/>
      <c r="H174" s="6"/>
      <c r="I174" s="6"/>
    </row>
    <row r="175" spans="7:9" x14ac:dyDescent="0.25">
      <c r="G175" s="6"/>
      <c r="H175" s="6"/>
      <c r="I175" s="6"/>
    </row>
    <row r="176" spans="7:9" x14ac:dyDescent="0.25">
      <c r="G176" s="6"/>
      <c r="H176" s="6"/>
      <c r="I176" s="6"/>
    </row>
    <row r="177" spans="7:9" x14ac:dyDescent="0.25">
      <c r="G177" s="6"/>
      <c r="H177" s="6"/>
      <c r="I177" s="6"/>
    </row>
    <row r="178" spans="7:9" x14ac:dyDescent="0.25">
      <c r="G178" s="6"/>
      <c r="H178" s="6"/>
      <c r="I178" s="6"/>
    </row>
    <row r="179" spans="7:9" x14ac:dyDescent="0.25">
      <c r="G179" s="6"/>
      <c r="H179" s="6"/>
      <c r="I179" s="6"/>
    </row>
    <row r="180" spans="7:9" x14ac:dyDescent="0.25">
      <c r="G180" s="6"/>
      <c r="H180" s="6"/>
      <c r="I180" s="6"/>
    </row>
    <row r="181" spans="7:9" x14ac:dyDescent="0.25">
      <c r="G181" s="6"/>
      <c r="H181" s="6"/>
      <c r="I181" s="6"/>
    </row>
    <row r="182" spans="7:9" x14ac:dyDescent="0.25">
      <c r="G182" s="6"/>
      <c r="H182" s="6"/>
      <c r="I182" s="6"/>
    </row>
    <row r="183" spans="7:9" x14ac:dyDescent="0.25">
      <c r="G183" s="6"/>
      <c r="H183" s="6"/>
      <c r="I183" s="6"/>
    </row>
    <row r="184" spans="7:9" x14ac:dyDescent="0.25">
      <c r="G184" s="6"/>
      <c r="H184" s="6"/>
      <c r="I184" s="6"/>
    </row>
    <row r="185" spans="7:9" x14ac:dyDescent="0.25">
      <c r="G185" s="6"/>
      <c r="H185" s="6"/>
      <c r="I185" s="6"/>
    </row>
    <row r="186" spans="7:9" x14ac:dyDescent="0.25">
      <c r="G186" s="6"/>
      <c r="H186" s="6"/>
      <c r="I186" s="6"/>
    </row>
    <row r="187" spans="7:9" x14ac:dyDescent="0.25">
      <c r="G187" s="6"/>
      <c r="H187" s="6"/>
      <c r="I187" s="6"/>
    </row>
    <row r="188" spans="7:9" x14ac:dyDescent="0.25">
      <c r="G188" s="6"/>
      <c r="H188" s="6"/>
      <c r="I188" s="6"/>
    </row>
    <row r="189" spans="7:9" x14ac:dyDescent="0.25">
      <c r="G189" s="6"/>
      <c r="H189" s="6"/>
      <c r="I189" s="6"/>
    </row>
    <row r="190" spans="7:9" x14ac:dyDescent="0.25">
      <c r="G190" s="6"/>
      <c r="H190" s="6"/>
      <c r="I190" s="6"/>
    </row>
    <row r="191" spans="7:9" x14ac:dyDescent="0.25">
      <c r="G191" s="6"/>
      <c r="H191" s="6"/>
      <c r="I191" s="6"/>
    </row>
    <row r="192" spans="7:9" x14ac:dyDescent="0.25">
      <c r="G192" s="6"/>
      <c r="H192" s="6"/>
      <c r="I192" s="6"/>
    </row>
    <row r="193" spans="7:9" x14ac:dyDescent="0.25">
      <c r="G193" s="6"/>
      <c r="H193" s="6"/>
      <c r="I193" s="6"/>
    </row>
    <row r="194" spans="7:9" x14ac:dyDescent="0.25">
      <c r="G194" s="6"/>
      <c r="H194" s="6"/>
      <c r="I194" s="6"/>
    </row>
    <row r="195" spans="7:9" x14ac:dyDescent="0.25">
      <c r="G195" s="6"/>
      <c r="H195" s="6"/>
      <c r="I195" s="6"/>
    </row>
    <row r="196" spans="7:9" x14ac:dyDescent="0.25">
      <c r="G196" s="6"/>
      <c r="H196" s="6"/>
      <c r="I196" s="6"/>
    </row>
    <row r="197" spans="7:9" x14ac:dyDescent="0.25">
      <c r="G197" s="6"/>
      <c r="H197" s="6"/>
      <c r="I197" s="6"/>
    </row>
    <row r="198" spans="7:9" x14ac:dyDescent="0.25">
      <c r="G198" s="6"/>
      <c r="H198" s="6"/>
      <c r="I198" s="6"/>
    </row>
    <row r="199" spans="7:9" x14ac:dyDescent="0.25">
      <c r="G199" s="6"/>
      <c r="H199" s="6"/>
      <c r="I199" s="6"/>
    </row>
    <row r="200" spans="7:9" x14ac:dyDescent="0.25">
      <c r="G200" s="6"/>
      <c r="H200" s="6"/>
      <c r="I200" s="6"/>
    </row>
    <row r="201" spans="7:9" x14ac:dyDescent="0.25">
      <c r="G201" s="6"/>
      <c r="H201" s="6"/>
      <c r="I201" s="6"/>
    </row>
    <row r="202" spans="7:9" x14ac:dyDescent="0.25">
      <c r="G202" s="6"/>
      <c r="H202" s="6"/>
      <c r="I202" s="6"/>
    </row>
    <row r="203" spans="7:9" x14ac:dyDescent="0.25">
      <c r="G203" s="6"/>
      <c r="H203" s="6"/>
      <c r="I203" s="6"/>
    </row>
    <row r="204" spans="7:9" x14ac:dyDescent="0.25">
      <c r="G204" s="6"/>
      <c r="H204" s="6"/>
      <c r="I204" s="6"/>
    </row>
    <row r="205" spans="7:9" x14ac:dyDescent="0.25">
      <c r="G205" s="6"/>
      <c r="H205" s="6"/>
      <c r="I205" s="6"/>
    </row>
    <row r="206" spans="7:9" x14ac:dyDescent="0.25">
      <c r="G206" s="6"/>
      <c r="H206" s="6"/>
      <c r="I206" s="6"/>
    </row>
    <row r="207" spans="7:9" x14ac:dyDescent="0.25">
      <c r="G207" s="6"/>
      <c r="H207" s="6"/>
      <c r="I207" s="6"/>
    </row>
    <row r="208" spans="7:9" x14ac:dyDescent="0.25">
      <c r="G208" s="6"/>
      <c r="H208" s="6"/>
      <c r="I208" s="6"/>
    </row>
    <row r="209" spans="7:9" x14ac:dyDescent="0.25">
      <c r="G209" s="6"/>
      <c r="H209" s="6"/>
      <c r="I209" s="6"/>
    </row>
    <row r="210" spans="7:9" x14ac:dyDescent="0.25">
      <c r="G210" s="6"/>
      <c r="H210" s="6"/>
      <c r="I210" s="6"/>
    </row>
    <row r="211" spans="7:9" x14ac:dyDescent="0.25">
      <c r="G211" s="6"/>
      <c r="H211" s="6"/>
      <c r="I211" s="6"/>
    </row>
    <row r="212" spans="7:9" x14ac:dyDescent="0.25">
      <c r="G212" s="6"/>
      <c r="H212" s="6"/>
      <c r="I212" s="6"/>
    </row>
    <row r="213" spans="7:9" x14ac:dyDescent="0.25">
      <c r="G213" s="6"/>
      <c r="H213" s="6"/>
      <c r="I213" s="6"/>
    </row>
    <row r="214" spans="7:9" x14ac:dyDescent="0.25">
      <c r="G214" s="6"/>
      <c r="H214" s="6"/>
      <c r="I214" s="6"/>
    </row>
    <row r="215" spans="7:9" x14ac:dyDescent="0.25">
      <c r="G215" s="6"/>
      <c r="H215" s="6"/>
      <c r="I215" s="6"/>
    </row>
    <row r="216" spans="7:9" x14ac:dyDescent="0.25">
      <c r="G216" s="6"/>
      <c r="H216" s="6"/>
      <c r="I216" s="6"/>
    </row>
    <row r="217" spans="7:9" x14ac:dyDescent="0.25">
      <c r="G217" s="6"/>
      <c r="H217" s="6"/>
      <c r="I217" s="6"/>
    </row>
    <row r="218" spans="7:9" x14ac:dyDescent="0.25">
      <c r="G218" s="6"/>
      <c r="H218" s="6"/>
      <c r="I218" s="6"/>
    </row>
    <row r="219" spans="7:9" x14ac:dyDescent="0.25">
      <c r="G219" s="6"/>
      <c r="H219" s="6"/>
      <c r="I219" s="6"/>
    </row>
    <row r="220" spans="7:9" x14ac:dyDescent="0.25">
      <c r="G220" s="6"/>
      <c r="H220" s="6"/>
      <c r="I220" s="6"/>
    </row>
    <row r="221" spans="7:9" x14ac:dyDescent="0.25">
      <c r="G221" s="6"/>
      <c r="H221" s="6"/>
      <c r="I221" s="6"/>
    </row>
    <row r="222" spans="7:9" x14ac:dyDescent="0.25">
      <c r="G222" s="6"/>
      <c r="H222" s="6"/>
      <c r="I222" s="6"/>
    </row>
    <row r="223" spans="7:9" x14ac:dyDescent="0.25">
      <c r="G223" s="6"/>
      <c r="H223" s="6"/>
      <c r="I223" s="6"/>
    </row>
    <row r="224" spans="7:9" x14ac:dyDescent="0.25">
      <c r="G224" s="6"/>
      <c r="H224" s="6"/>
      <c r="I224" s="6"/>
    </row>
    <row r="225" spans="7:9" x14ac:dyDescent="0.25">
      <c r="G225" s="6"/>
      <c r="H225" s="6"/>
      <c r="I225" s="6"/>
    </row>
    <row r="226" spans="7:9" x14ac:dyDescent="0.25">
      <c r="G226" s="6"/>
      <c r="H226" s="6"/>
      <c r="I226" s="6"/>
    </row>
    <row r="227" spans="7:9" x14ac:dyDescent="0.25">
      <c r="G227" s="6"/>
      <c r="H227" s="6"/>
      <c r="I227" s="6"/>
    </row>
    <row r="228" spans="7:9" x14ac:dyDescent="0.25">
      <c r="G228" s="6"/>
      <c r="H228" s="6"/>
      <c r="I228" s="6"/>
    </row>
    <row r="229" spans="7:9" x14ac:dyDescent="0.25">
      <c r="G229" s="6"/>
      <c r="H229" s="6"/>
      <c r="I229" s="6"/>
    </row>
    <row r="230" spans="7:9" x14ac:dyDescent="0.25">
      <c r="G230" s="6"/>
      <c r="H230" s="6"/>
      <c r="I230" s="6"/>
    </row>
    <row r="231" spans="7:9" x14ac:dyDescent="0.25">
      <c r="G231" s="6"/>
      <c r="H231" s="6"/>
      <c r="I231" s="6"/>
    </row>
    <row r="232" spans="7:9" x14ac:dyDescent="0.25">
      <c r="G232" s="6"/>
      <c r="H232" s="6"/>
      <c r="I232" s="6"/>
    </row>
    <row r="233" spans="7:9" x14ac:dyDescent="0.25">
      <c r="G233" s="6"/>
      <c r="H233" s="6"/>
      <c r="I233" s="6"/>
    </row>
    <row r="234" spans="7:9" x14ac:dyDescent="0.25">
      <c r="G234" s="6"/>
      <c r="H234" s="6"/>
      <c r="I234" s="6"/>
    </row>
    <row r="235" spans="7:9" x14ac:dyDescent="0.25">
      <c r="G235" s="6"/>
      <c r="H235" s="6"/>
      <c r="I235" s="6"/>
    </row>
    <row r="236" spans="7:9" x14ac:dyDescent="0.25">
      <c r="G236" s="6"/>
      <c r="H236" s="6"/>
      <c r="I236" s="6"/>
    </row>
    <row r="237" spans="7:9" x14ac:dyDescent="0.25">
      <c r="G237" s="6"/>
      <c r="H237" s="6"/>
      <c r="I237" s="6"/>
    </row>
    <row r="238" spans="7:9" x14ac:dyDescent="0.25">
      <c r="G238" s="6"/>
      <c r="H238" s="6"/>
      <c r="I238" s="6"/>
    </row>
    <row r="239" spans="7:9" x14ac:dyDescent="0.25">
      <c r="G239" s="6"/>
      <c r="H239" s="6"/>
      <c r="I239" s="6"/>
    </row>
    <row r="240" spans="7:9" x14ac:dyDescent="0.25">
      <c r="G240" s="6"/>
      <c r="H240" s="6"/>
      <c r="I240" s="6"/>
    </row>
    <row r="241" spans="3:9" x14ac:dyDescent="0.25">
      <c r="G241" s="6"/>
      <c r="H241" s="6"/>
      <c r="I241" s="6"/>
    </row>
    <row r="242" spans="3:9" x14ac:dyDescent="0.25">
      <c r="G242" s="6"/>
      <c r="H242" s="6"/>
      <c r="I242" s="6"/>
    </row>
    <row r="243" spans="3:9" x14ac:dyDescent="0.25">
      <c r="G243" s="6"/>
      <c r="H243" s="6"/>
      <c r="I243" s="6"/>
    </row>
    <row r="244" spans="3:9" x14ac:dyDescent="0.25">
      <c r="G244" s="6"/>
      <c r="H244" s="6"/>
      <c r="I244" s="6"/>
    </row>
    <row r="245" spans="3:9" x14ac:dyDescent="0.25">
      <c r="G245" s="6"/>
      <c r="H245" s="6"/>
      <c r="I245" s="6"/>
    </row>
    <row r="246" spans="3:9" x14ac:dyDescent="0.25">
      <c r="G246" s="6"/>
      <c r="H246" s="6"/>
      <c r="I246" s="6"/>
    </row>
    <row r="247" spans="3:9" x14ac:dyDescent="0.25">
      <c r="G247" s="6"/>
      <c r="H247" s="6"/>
      <c r="I247" s="6"/>
    </row>
    <row r="248" spans="3:9" x14ac:dyDescent="0.25">
      <c r="C248" s="5">
        <f>SUM(C2:C247)</f>
        <v>4.2378561352522119</v>
      </c>
    </row>
  </sheetData>
  <mergeCells count="1">
    <mergeCell ref="A7:B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6C43C-1D35-466B-8C5A-A025FE4BF7D8}">
  <dimension ref="A1:L248"/>
  <sheetViews>
    <sheetView zoomScale="85" zoomScaleNormal="85" workbookViewId="0">
      <selection activeCell="G21" sqref="G21"/>
    </sheetView>
  </sheetViews>
  <sheetFormatPr baseColWidth="10" defaultColWidth="8.7109375" defaultRowHeight="15" x14ac:dyDescent="0.25"/>
  <cols>
    <col min="2" max="2" width="12.7109375" customWidth="1"/>
    <col min="3" max="3" width="19.42578125" customWidth="1"/>
    <col min="4" max="4" width="10.42578125" customWidth="1"/>
    <col min="5" max="5" width="22.42578125" customWidth="1"/>
    <col min="7" max="8" width="29" customWidth="1"/>
    <col min="9" max="9" width="9.140625" customWidth="1"/>
    <col min="10" max="10" width="12.5703125" customWidth="1"/>
    <col min="11" max="11" width="31" customWidth="1"/>
  </cols>
  <sheetData>
    <row r="1" spans="1:12" x14ac:dyDescent="0.25">
      <c r="D1" t="s">
        <v>8</v>
      </c>
      <c r="E1" t="s">
        <v>3</v>
      </c>
      <c r="F1" s="2" t="s">
        <v>0</v>
      </c>
      <c r="G1" s="2" t="s">
        <v>1</v>
      </c>
      <c r="H1" s="2" t="s">
        <v>2</v>
      </c>
    </row>
    <row r="2" spans="1:12" ht="14.45" customHeight="1" x14ac:dyDescent="0.25">
      <c r="A2" s="3" t="s">
        <v>4</v>
      </c>
      <c r="B2" s="3">
        <v>0.29003884626320264</v>
      </c>
      <c r="C2">
        <f t="shared" ref="C2:C17" si="0">(D2-E2)^2</f>
        <v>9.2819370318374186E-3</v>
      </c>
      <c r="D2">
        <v>4</v>
      </c>
      <c r="E2">
        <f t="shared" ref="E2:E19" si="1">n+a*(F2^u)*(G2^v)*(H2^w)</f>
        <v>3.9036571900355952</v>
      </c>
      <c r="F2">
        <f t="shared" ref="F2:F19" si="2">G2-H2</f>
        <v>5.6000000000000014</v>
      </c>
      <c r="G2">
        <v>20.6</v>
      </c>
      <c r="H2">
        <v>15</v>
      </c>
      <c r="J2" s="4" t="s">
        <v>9</v>
      </c>
      <c r="K2" s="1" t="s">
        <v>10</v>
      </c>
    </row>
    <row r="3" spans="1:12" ht="15.75" x14ac:dyDescent="0.25">
      <c r="A3" s="3" t="s">
        <v>5</v>
      </c>
      <c r="B3" s="3">
        <v>5.7181737715742767E-2</v>
      </c>
      <c r="C3">
        <f t="shared" si="0"/>
        <v>0.40471326513852168</v>
      </c>
      <c r="D3">
        <v>5</v>
      </c>
      <c r="E3">
        <f t="shared" si="1"/>
        <v>4.3638292170033885</v>
      </c>
      <c r="F3">
        <f t="shared" si="2"/>
        <v>13.100000000000001</v>
      </c>
      <c r="G3">
        <v>20.6</v>
      </c>
      <c r="H3">
        <v>7.5</v>
      </c>
      <c r="J3" s="1" t="s">
        <v>11</v>
      </c>
      <c r="K3" s="1" t="s">
        <v>12</v>
      </c>
      <c r="L3">
        <v>20.6</v>
      </c>
    </row>
    <row r="4" spans="1:12" ht="15.75" x14ac:dyDescent="0.25">
      <c r="A4" s="3" t="s">
        <v>6</v>
      </c>
      <c r="B4" s="3">
        <v>0.79250950840343282</v>
      </c>
      <c r="C4">
        <f t="shared" si="0"/>
        <v>6.9874765539482088E-3</v>
      </c>
      <c r="D4">
        <v>5</v>
      </c>
      <c r="E4">
        <f t="shared" si="1"/>
        <v>4.9164088727558468</v>
      </c>
      <c r="F4">
        <f t="shared" si="2"/>
        <v>16.850000000000001</v>
      </c>
      <c r="G4">
        <v>20.6</v>
      </c>
      <c r="H4">
        <v>3.75</v>
      </c>
      <c r="J4" s="1" t="s">
        <v>13</v>
      </c>
      <c r="K4" s="1" t="s">
        <v>14</v>
      </c>
      <c r="L4">
        <v>15</v>
      </c>
    </row>
    <row r="5" spans="1:12" ht="15.75" x14ac:dyDescent="0.25">
      <c r="A5" s="3" t="s">
        <v>7</v>
      </c>
      <c r="B5" s="3">
        <v>-0.38525637901309723</v>
      </c>
      <c r="C5">
        <f t="shared" si="0"/>
        <v>0.20255116242164312</v>
      </c>
      <c r="D5">
        <v>6</v>
      </c>
      <c r="E5">
        <f t="shared" si="1"/>
        <v>5.5499431564550505</v>
      </c>
      <c r="F5">
        <f t="shared" si="2"/>
        <v>18.600000000000001</v>
      </c>
      <c r="G5">
        <v>20.6</v>
      </c>
      <c r="H5">
        <v>2</v>
      </c>
      <c r="J5" s="1" t="s">
        <v>15</v>
      </c>
      <c r="K5" s="1" t="s">
        <v>16</v>
      </c>
      <c r="L5">
        <v>7.5</v>
      </c>
    </row>
    <row r="6" spans="1:12" ht="15.75" x14ac:dyDescent="0.25">
      <c r="A6" s="3" t="s">
        <v>22</v>
      </c>
      <c r="B6" s="3">
        <v>2.6637349053770292</v>
      </c>
      <c r="C6">
        <f t="shared" si="0"/>
        <v>7.5976630704366485E-2</v>
      </c>
      <c r="D6">
        <v>6</v>
      </c>
      <c r="E6">
        <f t="shared" si="1"/>
        <v>6.2756385871106701</v>
      </c>
      <c r="F6">
        <f t="shared" si="2"/>
        <v>19.475000000000001</v>
      </c>
      <c r="G6">
        <v>20.6</v>
      </c>
      <c r="H6">
        <v>1.125</v>
      </c>
      <c r="J6" s="1" t="s">
        <v>17</v>
      </c>
      <c r="K6" s="1" t="s">
        <v>28</v>
      </c>
      <c r="L6">
        <v>3.5</v>
      </c>
    </row>
    <row r="7" spans="1:12" ht="15.75" x14ac:dyDescent="0.25">
      <c r="A7" s="7" t="s">
        <v>23</v>
      </c>
      <c r="B7" s="7"/>
      <c r="C7">
        <f t="shared" si="0"/>
        <v>3.6375512797060333E-2</v>
      </c>
      <c r="D7">
        <v>8</v>
      </c>
      <c r="E7">
        <f t="shared" si="1"/>
        <v>8.1907236555780649</v>
      </c>
      <c r="F7">
        <f t="shared" si="2"/>
        <v>20.225000000000001</v>
      </c>
      <c r="G7">
        <v>20.6</v>
      </c>
      <c r="H7">
        <v>0.375</v>
      </c>
      <c r="J7" s="1" t="s">
        <v>19</v>
      </c>
      <c r="K7" s="1" t="s">
        <v>29</v>
      </c>
      <c r="L7">
        <v>1.25</v>
      </c>
    </row>
    <row r="8" spans="1:12" ht="15.75" x14ac:dyDescent="0.25">
      <c r="C8">
        <f t="shared" si="0"/>
        <v>0.11307421386179553</v>
      </c>
      <c r="D8">
        <v>3</v>
      </c>
      <c r="E8">
        <f t="shared" si="1"/>
        <v>2.6637349053770292</v>
      </c>
      <c r="F8">
        <f t="shared" si="2"/>
        <v>0</v>
      </c>
      <c r="G8">
        <v>15</v>
      </c>
      <c r="H8">
        <v>15</v>
      </c>
      <c r="J8" s="1" t="s">
        <v>20</v>
      </c>
      <c r="K8" s="1" t="s">
        <v>30</v>
      </c>
      <c r="L8">
        <v>0.25</v>
      </c>
    </row>
    <row r="9" spans="1:12" ht="15.75" x14ac:dyDescent="0.25">
      <c r="A9" s="5" t="s">
        <v>21</v>
      </c>
      <c r="B9" s="5">
        <f>C20</f>
        <v>3.1562398141782411</v>
      </c>
      <c r="C9">
        <f t="shared" si="0"/>
        <v>3.091789039115749E-3</v>
      </c>
      <c r="D9">
        <v>4</v>
      </c>
      <c r="E9">
        <f t="shared" si="1"/>
        <v>3.9443961418684301</v>
      </c>
      <c r="F9">
        <f t="shared" si="2"/>
        <v>7.5</v>
      </c>
      <c r="G9">
        <v>15</v>
      </c>
      <c r="H9">
        <v>7.5</v>
      </c>
      <c r="J9" s="1" t="s">
        <v>26</v>
      </c>
      <c r="K9" s="1" t="s">
        <v>27</v>
      </c>
    </row>
    <row r="10" spans="1:12" x14ac:dyDescent="0.25">
      <c r="C10">
        <f t="shared" si="0"/>
        <v>0.14109803655120512</v>
      </c>
      <c r="D10">
        <v>4</v>
      </c>
      <c r="E10">
        <f t="shared" si="1"/>
        <v>4.3756301858892668</v>
      </c>
      <c r="F10">
        <f t="shared" si="2"/>
        <v>11.25</v>
      </c>
      <c r="G10">
        <v>15</v>
      </c>
      <c r="H10">
        <v>3.75</v>
      </c>
    </row>
    <row r="11" spans="1:12" x14ac:dyDescent="0.25">
      <c r="C11">
        <f t="shared" si="0"/>
        <v>1.8816782545936758E-2</v>
      </c>
      <c r="D11">
        <v>5</v>
      </c>
      <c r="E11">
        <f t="shared" si="1"/>
        <v>4.8628257219959341</v>
      </c>
      <c r="F11">
        <f t="shared" si="2"/>
        <v>13</v>
      </c>
      <c r="G11">
        <v>15</v>
      </c>
      <c r="H11">
        <v>2</v>
      </c>
    </row>
    <row r="12" spans="1:12" x14ac:dyDescent="0.25">
      <c r="C12">
        <f t="shared" si="0"/>
        <v>0.17537134560128434</v>
      </c>
      <c r="D12">
        <v>5</v>
      </c>
      <c r="E12">
        <f t="shared" si="1"/>
        <v>5.4187736209472659</v>
      </c>
      <c r="F12">
        <f t="shared" si="2"/>
        <v>13.875</v>
      </c>
      <c r="G12">
        <v>15</v>
      </c>
      <c r="H12">
        <v>1.125</v>
      </c>
    </row>
    <row r="13" spans="1:12" x14ac:dyDescent="0.25">
      <c r="C13">
        <f t="shared" si="0"/>
        <v>1.3661188359131235E-2</v>
      </c>
      <c r="D13">
        <v>7</v>
      </c>
      <c r="E13">
        <f t="shared" si="1"/>
        <v>6.8831189135953501</v>
      </c>
      <c r="F13">
        <f t="shared" si="2"/>
        <v>14.625</v>
      </c>
      <c r="G13">
        <v>15</v>
      </c>
      <c r="H13">
        <v>0.375</v>
      </c>
    </row>
    <row r="14" spans="1:12" x14ac:dyDescent="0.25">
      <c r="C14">
        <f t="shared" si="0"/>
        <v>0.35034613212677751</v>
      </c>
      <c r="D14">
        <v>3</v>
      </c>
      <c r="E14">
        <f t="shared" si="1"/>
        <v>3.591900441059793</v>
      </c>
      <c r="F14">
        <f t="shared" si="2"/>
        <v>3.75</v>
      </c>
      <c r="G14">
        <v>7.5</v>
      </c>
      <c r="H14">
        <v>3.75</v>
      </c>
    </row>
    <row r="15" spans="1:12" x14ac:dyDescent="0.25">
      <c r="C15">
        <f t="shared" si="0"/>
        <v>0.13869432042908778</v>
      </c>
      <c r="D15">
        <v>3.5</v>
      </c>
      <c r="E15">
        <f t="shared" si="1"/>
        <v>3.8724168637818215</v>
      </c>
      <c r="F15">
        <f t="shared" si="2"/>
        <v>5.5</v>
      </c>
      <c r="G15">
        <v>7.5</v>
      </c>
      <c r="H15">
        <v>2</v>
      </c>
    </row>
    <row r="16" spans="1:12" x14ac:dyDescent="0.25">
      <c r="C16">
        <f t="shared" si="0"/>
        <v>0.46941880668293096</v>
      </c>
      <c r="D16">
        <v>3.5</v>
      </c>
      <c r="E16">
        <f t="shared" si="1"/>
        <v>4.1851414501275856</v>
      </c>
      <c r="F16">
        <f t="shared" si="2"/>
        <v>6.375</v>
      </c>
      <c r="G16">
        <v>7.5</v>
      </c>
      <c r="H16">
        <v>1.125</v>
      </c>
    </row>
    <row r="17" spans="3:9" x14ac:dyDescent="0.25">
      <c r="C17">
        <f t="shared" si="0"/>
        <v>0.99678121433359868</v>
      </c>
      <c r="D17">
        <v>6</v>
      </c>
      <c r="E17">
        <f t="shared" si="1"/>
        <v>5.0016106899943296</v>
      </c>
      <c r="F17">
        <f t="shared" si="2"/>
        <v>7.125</v>
      </c>
      <c r="G17">
        <v>7.5</v>
      </c>
      <c r="H17">
        <v>0.375</v>
      </c>
    </row>
    <row r="18" spans="3:9" x14ac:dyDescent="0.25">
      <c r="C18">
        <f>(D18-E18)^2</f>
        <v>1.8467893709459531E-3</v>
      </c>
      <c r="D18">
        <v>4</v>
      </c>
      <c r="E18">
        <f t="shared" si="1"/>
        <v>3.9570257126766952</v>
      </c>
      <c r="F18">
        <f t="shared" si="2"/>
        <v>3.375</v>
      </c>
      <c r="G18">
        <v>3.75</v>
      </c>
      <c r="H18">
        <v>0.375</v>
      </c>
    </row>
    <row r="19" spans="3:9" x14ac:dyDescent="0.25">
      <c r="C19">
        <f>(D19-E19)^2</f>
        <v>0.33940044819493864</v>
      </c>
      <c r="D19">
        <v>4</v>
      </c>
      <c r="E19">
        <f t="shared" si="1"/>
        <v>3.4174191487913985</v>
      </c>
      <c r="F19">
        <f t="shared" si="2"/>
        <v>1.625</v>
      </c>
      <c r="G19">
        <v>2</v>
      </c>
      <c r="H19">
        <v>0.375</v>
      </c>
    </row>
    <row r="20" spans="3:9" x14ac:dyDescent="0.25">
      <c r="C20">
        <f>SUM(C2:C17)</f>
        <v>3.1562398141782411</v>
      </c>
      <c r="D20" s="6">
        <f>SUM(D2:D19)</f>
        <v>86</v>
      </c>
      <c r="E20">
        <f>SUM(E2:E19)</f>
        <v>85.374194475043495</v>
      </c>
      <c r="G20" s="6"/>
      <c r="H20" s="6"/>
    </row>
    <row r="24" spans="3:9" x14ac:dyDescent="0.25">
      <c r="G24" s="6"/>
      <c r="H24" s="6"/>
      <c r="I24" s="6"/>
    </row>
    <row r="25" spans="3:9" x14ac:dyDescent="0.25">
      <c r="G25" s="6"/>
      <c r="H25" s="6"/>
      <c r="I25" s="6"/>
    </row>
    <row r="26" spans="3:9" x14ac:dyDescent="0.25">
      <c r="G26" s="6"/>
      <c r="H26" s="6"/>
      <c r="I26" s="6"/>
    </row>
    <row r="27" spans="3:9" x14ac:dyDescent="0.25">
      <c r="G27" s="6"/>
      <c r="H27" s="6"/>
      <c r="I27" s="6"/>
    </row>
    <row r="28" spans="3:9" x14ac:dyDescent="0.25">
      <c r="G28" s="6"/>
      <c r="H28" s="6"/>
      <c r="I28" s="6"/>
    </row>
    <row r="29" spans="3:9" x14ac:dyDescent="0.25">
      <c r="G29" s="6"/>
      <c r="H29" s="6"/>
      <c r="I29" s="6"/>
    </row>
    <row r="30" spans="3:9" x14ac:dyDescent="0.25">
      <c r="G30" s="6"/>
      <c r="H30" s="6"/>
      <c r="I30" s="6"/>
    </row>
    <row r="31" spans="3:9" x14ac:dyDescent="0.25">
      <c r="G31" s="6"/>
      <c r="H31" s="6"/>
      <c r="I31" s="6"/>
    </row>
    <row r="32" spans="3:9" x14ac:dyDescent="0.25">
      <c r="G32" s="6"/>
      <c r="H32" s="6"/>
      <c r="I32" s="6"/>
    </row>
    <row r="33" spans="7:9" x14ac:dyDescent="0.25">
      <c r="G33" s="6"/>
      <c r="H33" s="6"/>
      <c r="I33" s="6"/>
    </row>
    <row r="34" spans="7:9" x14ac:dyDescent="0.25">
      <c r="G34" s="6"/>
      <c r="H34" s="6"/>
      <c r="I34" s="6"/>
    </row>
    <row r="35" spans="7:9" x14ac:dyDescent="0.25">
      <c r="G35" s="6"/>
      <c r="H35" s="6"/>
      <c r="I35" s="6"/>
    </row>
    <row r="36" spans="7:9" x14ac:dyDescent="0.25">
      <c r="G36" s="6"/>
      <c r="H36" s="6"/>
      <c r="I36" s="6"/>
    </row>
    <row r="37" spans="7:9" x14ac:dyDescent="0.25">
      <c r="G37" s="6"/>
      <c r="H37" s="6"/>
      <c r="I37" s="6"/>
    </row>
    <row r="38" spans="7:9" x14ac:dyDescent="0.25">
      <c r="G38" s="6"/>
      <c r="H38" s="6"/>
      <c r="I38" s="6"/>
    </row>
    <row r="39" spans="7:9" x14ac:dyDescent="0.25">
      <c r="G39" s="6"/>
      <c r="H39" s="6"/>
      <c r="I39" s="6"/>
    </row>
    <row r="40" spans="7:9" x14ac:dyDescent="0.25">
      <c r="G40" s="6"/>
      <c r="H40" s="6"/>
      <c r="I40" s="6"/>
    </row>
    <row r="41" spans="7:9" x14ac:dyDescent="0.25">
      <c r="G41" s="6"/>
      <c r="H41" s="6"/>
      <c r="I41" s="6"/>
    </row>
    <row r="42" spans="7:9" x14ac:dyDescent="0.25">
      <c r="G42" s="6"/>
      <c r="H42" s="6"/>
      <c r="I42" s="6"/>
    </row>
    <row r="43" spans="7:9" x14ac:dyDescent="0.25">
      <c r="G43" s="6"/>
      <c r="H43" s="6"/>
      <c r="I43" s="6"/>
    </row>
    <row r="44" spans="7:9" x14ac:dyDescent="0.25">
      <c r="G44" s="6"/>
      <c r="H44" s="6"/>
      <c r="I44" s="6"/>
    </row>
    <row r="45" spans="7:9" x14ac:dyDescent="0.25">
      <c r="G45" s="6"/>
      <c r="H45" s="6"/>
      <c r="I45" s="6"/>
    </row>
    <row r="46" spans="7:9" x14ac:dyDescent="0.25">
      <c r="G46" s="6"/>
      <c r="H46" s="6"/>
      <c r="I46" s="6"/>
    </row>
    <row r="47" spans="7:9" x14ac:dyDescent="0.25">
      <c r="G47" s="6"/>
      <c r="H47" s="6"/>
      <c r="I47" s="6"/>
    </row>
    <row r="48" spans="7:9" x14ac:dyDescent="0.25">
      <c r="G48" s="6"/>
      <c r="H48" s="6"/>
      <c r="I48" s="6"/>
    </row>
    <row r="49" spans="7:9" x14ac:dyDescent="0.25">
      <c r="G49" s="6"/>
      <c r="H49" s="6"/>
      <c r="I49" s="6"/>
    </row>
    <row r="50" spans="7:9" x14ac:dyDescent="0.25">
      <c r="G50" s="6"/>
      <c r="H50" s="6"/>
      <c r="I50" s="6"/>
    </row>
    <row r="51" spans="7:9" x14ac:dyDescent="0.25">
      <c r="G51" s="6"/>
      <c r="H51" s="6"/>
      <c r="I51" s="6"/>
    </row>
    <row r="52" spans="7:9" x14ac:dyDescent="0.25">
      <c r="G52" s="6"/>
      <c r="H52" s="6"/>
      <c r="I52" s="6"/>
    </row>
    <row r="53" spans="7:9" x14ac:dyDescent="0.25">
      <c r="G53" s="6"/>
      <c r="H53" s="6"/>
      <c r="I53" s="6"/>
    </row>
    <row r="54" spans="7:9" x14ac:dyDescent="0.25">
      <c r="G54" s="6"/>
      <c r="H54" s="6"/>
      <c r="I54" s="6"/>
    </row>
    <row r="55" spans="7:9" x14ac:dyDescent="0.25">
      <c r="G55" s="6"/>
      <c r="H55" s="6"/>
      <c r="I55" s="6"/>
    </row>
    <row r="56" spans="7:9" x14ac:dyDescent="0.25">
      <c r="G56" s="6"/>
      <c r="H56" s="6"/>
      <c r="I56" s="6"/>
    </row>
    <row r="57" spans="7:9" x14ac:dyDescent="0.25">
      <c r="G57" s="6"/>
      <c r="H57" s="6"/>
      <c r="I57" s="6"/>
    </row>
    <row r="58" spans="7:9" x14ac:dyDescent="0.25">
      <c r="G58" s="6"/>
      <c r="H58" s="6"/>
      <c r="I58" s="6"/>
    </row>
    <row r="59" spans="7:9" x14ac:dyDescent="0.25">
      <c r="G59" s="6"/>
      <c r="H59" s="6"/>
      <c r="I59" s="6"/>
    </row>
    <row r="60" spans="7:9" x14ac:dyDescent="0.25">
      <c r="G60" s="6"/>
      <c r="H60" s="6"/>
      <c r="I60" s="6"/>
    </row>
    <row r="61" spans="7:9" x14ac:dyDescent="0.25">
      <c r="G61" s="6"/>
      <c r="H61" s="6"/>
      <c r="I61" s="6"/>
    </row>
    <row r="62" spans="7:9" x14ac:dyDescent="0.25">
      <c r="G62" s="6"/>
      <c r="H62" s="6"/>
      <c r="I62" s="6"/>
    </row>
    <row r="63" spans="7:9" x14ac:dyDescent="0.25">
      <c r="G63" s="6"/>
      <c r="H63" s="6"/>
      <c r="I63" s="6"/>
    </row>
    <row r="64" spans="7:9" x14ac:dyDescent="0.25">
      <c r="G64" s="6"/>
      <c r="H64" s="6"/>
      <c r="I64" s="6"/>
    </row>
    <row r="65" spans="7:9" x14ac:dyDescent="0.25">
      <c r="G65" s="6"/>
      <c r="H65" s="6"/>
      <c r="I65" s="6"/>
    </row>
    <row r="66" spans="7:9" x14ac:dyDescent="0.25">
      <c r="G66" s="6"/>
      <c r="H66" s="6"/>
      <c r="I66" s="6"/>
    </row>
    <row r="67" spans="7:9" x14ac:dyDescent="0.25">
      <c r="G67" s="6"/>
      <c r="H67" s="6"/>
      <c r="I67" s="6"/>
    </row>
    <row r="68" spans="7:9" x14ac:dyDescent="0.25">
      <c r="G68" s="6"/>
      <c r="H68" s="6"/>
      <c r="I68" s="6"/>
    </row>
    <row r="69" spans="7:9" x14ac:dyDescent="0.25">
      <c r="G69" s="6"/>
      <c r="H69" s="6"/>
      <c r="I69" s="6"/>
    </row>
    <row r="70" spans="7:9" x14ac:dyDescent="0.25">
      <c r="G70" s="6"/>
      <c r="H70" s="6"/>
      <c r="I70" s="6"/>
    </row>
    <row r="71" spans="7:9" x14ac:dyDescent="0.25">
      <c r="G71" s="6"/>
      <c r="H71" s="6"/>
      <c r="I71" s="6"/>
    </row>
    <row r="72" spans="7:9" x14ac:dyDescent="0.25">
      <c r="G72" s="6"/>
      <c r="H72" s="6"/>
      <c r="I72" s="6"/>
    </row>
    <row r="73" spans="7:9" x14ac:dyDescent="0.25">
      <c r="G73" s="6"/>
      <c r="H73" s="6"/>
      <c r="I73" s="6"/>
    </row>
    <row r="74" spans="7:9" x14ac:dyDescent="0.25">
      <c r="G74" s="6"/>
      <c r="H74" s="6"/>
      <c r="I74" s="6"/>
    </row>
    <row r="75" spans="7:9" x14ac:dyDescent="0.25">
      <c r="G75" s="6"/>
      <c r="H75" s="6"/>
      <c r="I75" s="6"/>
    </row>
    <row r="76" spans="7:9" x14ac:dyDescent="0.25">
      <c r="G76" s="6"/>
      <c r="H76" s="6"/>
      <c r="I76" s="6"/>
    </row>
    <row r="77" spans="7:9" x14ac:dyDescent="0.25">
      <c r="G77" s="6"/>
      <c r="H77" s="6"/>
      <c r="I77" s="6"/>
    </row>
    <row r="78" spans="7:9" x14ac:dyDescent="0.25">
      <c r="G78" s="6"/>
      <c r="H78" s="6"/>
      <c r="I78" s="6"/>
    </row>
    <row r="79" spans="7:9" x14ac:dyDescent="0.25">
      <c r="G79" s="6"/>
      <c r="H79" s="6"/>
      <c r="I79" s="6"/>
    </row>
    <row r="80" spans="7:9" x14ac:dyDescent="0.25">
      <c r="G80" s="6"/>
      <c r="H80" s="6"/>
      <c r="I80" s="6"/>
    </row>
    <row r="81" spans="7:9" x14ac:dyDescent="0.25">
      <c r="G81" s="6"/>
      <c r="H81" s="6"/>
      <c r="I81" s="6"/>
    </row>
    <row r="82" spans="7:9" x14ac:dyDescent="0.25">
      <c r="G82" s="6"/>
      <c r="H82" s="6"/>
      <c r="I82" s="6"/>
    </row>
    <row r="83" spans="7:9" x14ac:dyDescent="0.25">
      <c r="G83" s="6"/>
      <c r="H83" s="6"/>
      <c r="I83" s="6"/>
    </row>
    <row r="84" spans="7:9" x14ac:dyDescent="0.25">
      <c r="G84" s="6"/>
      <c r="H84" s="6"/>
      <c r="I84" s="6"/>
    </row>
    <row r="85" spans="7:9" x14ac:dyDescent="0.25">
      <c r="G85" s="6"/>
      <c r="H85" s="6"/>
      <c r="I85" s="6"/>
    </row>
    <row r="86" spans="7:9" x14ac:dyDescent="0.25">
      <c r="G86" s="6"/>
      <c r="H86" s="6"/>
      <c r="I86" s="6"/>
    </row>
    <row r="87" spans="7:9" x14ac:dyDescent="0.25">
      <c r="G87" s="6"/>
      <c r="H87" s="6"/>
      <c r="I87" s="6"/>
    </row>
    <row r="88" spans="7:9" x14ac:dyDescent="0.25">
      <c r="G88" s="6"/>
      <c r="H88" s="6"/>
      <c r="I88" s="6"/>
    </row>
    <row r="89" spans="7:9" x14ac:dyDescent="0.25">
      <c r="G89" s="6"/>
      <c r="H89" s="6"/>
      <c r="I89" s="6"/>
    </row>
    <row r="90" spans="7:9" x14ac:dyDescent="0.25">
      <c r="G90" s="6"/>
      <c r="H90" s="6"/>
      <c r="I90" s="6"/>
    </row>
    <row r="91" spans="7:9" x14ac:dyDescent="0.25">
      <c r="G91" s="6"/>
      <c r="H91" s="6"/>
      <c r="I91" s="6"/>
    </row>
    <row r="92" spans="7:9" x14ac:dyDescent="0.25">
      <c r="G92" s="6"/>
      <c r="H92" s="6"/>
      <c r="I92" s="6"/>
    </row>
    <row r="93" spans="7:9" x14ac:dyDescent="0.25">
      <c r="G93" s="6"/>
      <c r="H93" s="6"/>
      <c r="I93" s="6"/>
    </row>
    <row r="94" spans="7:9" x14ac:dyDescent="0.25">
      <c r="G94" s="6"/>
      <c r="H94" s="6"/>
      <c r="I94" s="6"/>
    </row>
    <row r="95" spans="7:9" x14ac:dyDescent="0.25">
      <c r="G95" s="6"/>
      <c r="H95" s="6"/>
      <c r="I95" s="6"/>
    </row>
    <row r="96" spans="7:9" x14ac:dyDescent="0.25">
      <c r="G96" s="6"/>
      <c r="H96" s="6"/>
      <c r="I96" s="6"/>
    </row>
    <row r="97" spans="7:9" x14ac:dyDescent="0.25">
      <c r="G97" s="6"/>
      <c r="H97" s="6"/>
      <c r="I97" s="6"/>
    </row>
    <row r="98" spans="7:9" x14ac:dyDescent="0.25">
      <c r="G98" s="6"/>
      <c r="H98" s="6"/>
      <c r="I98" s="6"/>
    </row>
    <row r="99" spans="7:9" x14ac:dyDescent="0.25">
      <c r="G99" s="6"/>
      <c r="H99" s="6"/>
      <c r="I99" s="6"/>
    </row>
    <row r="100" spans="7:9" x14ac:dyDescent="0.25">
      <c r="G100" s="6"/>
      <c r="H100" s="6"/>
      <c r="I100" s="6"/>
    </row>
    <row r="101" spans="7:9" x14ac:dyDescent="0.25">
      <c r="G101" s="6"/>
      <c r="H101" s="6"/>
      <c r="I101" s="6"/>
    </row>
    <row r="102" spans="7:9" x14ac:dyDescent="0.25">
      <c r="G102" s="6"/>
      <c r="H102" s="6"/>
      <c r="I102" s="6"/>
    </row>
    <row r="103" spans="7:9" x14ac:dyDescent="0.25">
      <c r="G103" s="6"/>
      <c r="H103" s="6"/>
      <c r="I103" s="6"/>
    </row>
    <row r="104" spans="7:9" x14ac:dyDescent="0.25">
      <c r="G104" s="6"/>
      <c r="H104" s="6"/>
      <c r="I104" s="6"/>
    </row>
    <row r="105" spans="7:9" x14ac:dyDescent="0.25">
      <c r="G105" s="6"/>
      <c r="H105" s="6"/>
      <c r="I105" s="6"/>
    </row>
    <row r="106" spans="7:9" x14ac:dyDescent="0.25">
      <c r="G106" s="6"/>
      <c r="H106" s="6"/>
      <c r="I106" s="6"/>
    </row>
    <row r="107" spans="7:9" x14ac:dyDescent="0.25">
      <c r="G107" s="6"/>
      <c r="H107" s="6"/>
      <c r="I107" s="6"/>
    </row>
    <row r="108" spans="7:9" x14ac:dyDescent="0.25">
      <c r="G108" s="6"/>
      <c r="H108" s="6"/>
      <c r="I108" s="6"/>
    </row>
    <row r="109" spans="7:9" x14ac:dyDescent="0.25">
      <c r="G109" s="6"/>
      <c r="H109" s="6"/>
      <c r="I109" s="6"/>
    </row>
    <row r="110" spans="7:9" x14ac:dyDescent="0.25">
      <c r="G110" s="6"/>
      <c r="H110" s="6"/>
      <c r="I110" s="6"/>
    </row>
    <row r="111" spans="7:9" x14ac:dyDescent="0.25">
      <c r="G111" s="6"/>
      <c r="H111" s="6"/>
      <c r="I111" s="6"/>
    </row>
    <row r="112" spans="7:9" x14ac:dyDescent="0.25">
      <c r="G112" s="6"/>
      <c r="H112" s="6"/>
      <c r="I112" s="6"/>
    </row>
    <row r="113" spans="7:9" x14ac:dyDescent="0.25">
      <c r="G113" s="6"/>
      <c r="H113" s="6"/>
      <c r="I113" s="6"/>
    </row>
    <row r="114" spans="7:9" x14ac:dyDescent="0.25">
      <c r="G114" s="6"/>
      <c r="H114" s="6"/>
      <c r="I114" s="6"/>
    </row>
    <row r="115" spans="7:9" x14ac:dyDescent="0.25">
      <c r="G115" s="6"/>
      <c r="H115" s="6"/>
      <c r="I115" s="6"/>
    </row>
    <row r="116" spans="7:9" x14ac:dyDescent="0.25">
      <c r="G116" s="6"/>
      <c r="H116" s="6"/>
      <c r="I116" s="6"/>
    </row>
    <row r="117" spans="7:9" x14ac:dyDescent="0.25">
      <c r="G117" s="6"/>
      <c r="H117" s="6"/>
      <c r="I117" s="6"/>
    </row>
    <row r="118" spans="7:9" x14ac:dyDescent="0.25">
      <c r="G118" s="6"/>
      <c r="H118" s="6"/>
      <c r="I118" s="6"/>
    </row>
    <row r="119" spans="7:9" x14ac:dyDescent="0.25">
      <c r="G119" s="6"/>
      <c r="H119" s="6"/>
      <c r="I119" s="6"/>
    </row>
    <row r="120" spans="7:9" x14ac:dyDescent="0.25">
      <c r="G120" s="6"/>
      <c r="H120" s="6"/>
      <c r="I120" s="6"/>
    </row>
    <row r="121" spans="7:9" x14ac:dyDescent="0.25">
      <c r="G121" s="6"/>
      <c r="H121" s="6"/>
      <c r="I121" s="6"/>
    </row>
    <row r="122" spans="7:9" x14ac:dyDescent="0.25">
      <c r="G122" s="6"/>
      <c r="H122" s="6"/>
      <c r="I122" s="6"/>
    </row>
    <row r="123" spans="7:9" x14ac:dyDescent="0.25">
      <c r="G123" s="6"/>
      <c r="H123" s="6"/>
      <c r="I123" s="6"/>
    </row>
    <row r="124" spans="7:9" x14ac:dyDescent="0.25">
      <c r="G124" s="6"/>
      <c r="H124" s="6"/>
      <c r="I124" s="6"/>
    </row>
    <row r="125" spans="7:9" x14ac:dyDescent="0.25">
      <c r="G125" s="6"/>
      <c r="H125" s="6"/>
      <c r="I125" s="6"/>
    </row>
    <row r="126" spans="7:9" x14ac:dyDescent="0.25">
      <c r="G126" s="6"/>
      <c r="H126" s="6"/>
      <c r="I126" s="6"/>
    </row>
    <row r="127" spans="7:9" x14ac:dyDescent="0.25">
      <c r="G127" s="6"/>
      <c r="H127" s="6"/>
      <c r="I127" s="6"/>
    </row>
    <row r="128" spans="7:9" x14ac:dyDescent="0.25">
      <c r="G128" s="6"/>
      <c r="H128" s="6"/>
      <c r="I128" s="6"/>
    </row>
    <row r="129" spans="7:9" x14ac:dyDescent="0.25">
      <c r="G129" s="6"/>
      <c r="H129" s="6"/>
      <c r="I129" s="6"/>
    </row>
    <row r="130" spans="7:9" x14ac:dyDescent="0.25">
      <c r="G130" s="6"/>
      <c r="H130" s="6"/>
      <c r="I130" s="6"/>
    </row>
    <row r="131" spans="7:9" x14ac:dyDescent="0.25">
      <c r="G131" s="6"/>
      <c r="H131" s="6"/>
      <c r="I131" s="6"/>
    </row>
    <row r="132" spans="7:9" x14ac:dyDescent="0.25">
      <c r="G132" s="6"/>
      <c r="H132" s="6"/>
      <c r="I132" s="6"/>
    </row>
    <row r="133" spans="7:9" x14ac:dyDescent="0.25">
      <c r="G133" s="6"/>
      <c r="H133" s="6"/>
      <c r="I133" s="6"/>
    </row>
    <row r="134" spans="7:9" x14ac:dyDescent="0.25">
      <c r="G134" s="6"/>
      <c r="H134" s="6"/>
      <c r="I134" s="6"/>
    </row>
    <row r="135" spans="7:9" x14ac:dyDescent="0.25">
      <c r="G135" s="6"/>
      <c r="H135" s="6"/>
      <c r="I135" s="6"/>
    </row>
    <row r="136" spans="7:9" x14ac:dyDescent="0.25">
      <c r="G136" s="6"/>
      <c r="H136" s="6"/>
      <c r="I136" s="6"/>
    </row>
    <row r="137" spans="7:9" x14ac:dyDescent="0.25">
      <c r="G137" s="6"/>
      <c r="H137" s="6"/>
      <c r="I137" s="6"/>
    </row>
    <row r="138" spans="7:9" x14ac:dyDescent="0.25">
      <c r="G138" s="6"/>
      <c r="H138" s="6"/>
      <c r="I138" s="6"/>
    </row>
    <row r="139" spans="7:9" x14ac:dyDescent="0.25">
      <c r="G139" s="6"/>
      <c r="H139" s="6"/>
      <c r="I139" s="6"/>
    </row>
    <row r="140" spans="7:9" x14ac:dyDescent="0.25">
      <c r="G140" s="6"/>
      <c r="H140" s="6"/>
      <c r="I140" s="6"/>
    </row>
    <row r="141" spans="7:9" x14ac:dyDescent="0.25">
      <c r="G141" s="6"/>
      <c r="H141" s="6"/>
      <c r="I141" s="6"/>
    </row>
    <row r="142" spans="7:9" x14ac:dyDescent="0.25">
      <c r="G142" s="6"/>
      <c r="H142" s="6"/>
      <c r="I142" s="6"/>
    </row>
    <row r="143" spans="7:9" x14ac:dyDescent="0.25">
      <c r="G143" s="6"/>
      <c r="H143" s="6"/>
      <c r="I143" s="6"/>
    </row>
    <row r="144" spans="7:9" x14ac:dyDescent="0.25">
      <c r="G144" s="6"/>
      <c r="H144" s="6"/>
      <c r="I144" s="6"/>
    </row>
    <row r="145" spans="7:9" x14ac:dyDescent="0.25">
      <c r="G145" s="6"/>
      <c r="H145" s="6"/>
      <c r="I145" s="6"/>
    </row>
    <row r="146" spans="7:9" x14ac:dyDescent="0.25">
      <c r="G146" s="6"/>
      <c r="H146" s="6"/>
      <c r="I146" s="6"/>
    </row>
    <row r="147" spans="7:9" x14ac:dyDescent="0.25">
      <c r="G147" s="6"/>
      <c r="H147" s="6"/>
      <c r="I147" s="6"/>
    </row>
    <row r="148" spans="7:9" x14ac:dyDescent="0.25">
      <c r="G148" s="6"/>
      <c r="H148" s="6"/>
      <c r="I148" s="6"/>
    </row>
    <row r="149" spans="7:9" x14ac:dyDescent="0.25">
      <c r="G149" s="6"/>
      <c r="H149" s="6"/>
      <c r="I149" s="6"/>
    </row>
    <row r="150" spans="7:9" x14ac:dyDescent="0.25">
      <c r="G150" s="6"/>
      <c r="H150" s="6"/>
      <c r="I150" s="6"/>
    </row>
    <row r="151" spans="7:9" x14ac:dyDescent="0.25">
      <c r="G151" s="6"/>
      <c r="H151" s="6"/>
      <c r="I151" s="6"/>
    </row>
    <row r="152" spans="7:9" x14ac:dyDescent="0.25">
      <c r="G152" s="6"/>
      <c r="H152" s="6"/>
      <c r="I152" s="6"/>
    </row>
    <row r="153" spans="7:9" x14ac:dyDescent="0.25">
      <c r="G153" s="6"/>
      <c r="H153" s="6"/>
      <c r="I153" s="6"/>
    </row>
    <row r="154" spans="7:9" x14ac:dyDescent="0.25">
      <c r="G154" s="6"/>
      <c r="H154" s="6"/>
      <c r="I154" s="6"/>
    </row>
    <row r="155" spans="7:9" x14ac:dyDescent="0.25">
      <c r="G155" s="6"/>
      <c r="H155" s="6"/>
      <c r="I155" s="6"/>
    </row>
    <row r="156" spans="7:9" x14ac:dyDescent="0.25">
      <c r="G156" s="6"/>
      <c r="H156" s="6"/>
      <c r="I156" s="6"/>
    </row>
    <row r="157" spans="7:9" x14ac:dyDescent="0.25">
      <c r="G157" s="6"/>
      <c r="H157" s="6"/>
      <c r="I157" s="6"/>
    </row>
    <row r="158" spans="7:9" x14ac:dyDescent="0.25">
      <c r="G158" s="6"/>
      <c r="H158" s="6"/>
      <c r="I158" s="6"/>
    </row>
    <row r="159" spans="7:9" x14ac:dyDescent="0.25">
      <c r="G159" s="6"/>
      <c r="H159" s="6"/>
      <c r="I159" s="6"/>
    </row>
    <row r="160" spans="7:9" x14ac:dyDescent="0.25">
      <c r="G160" s="6"/>
      <c r="H160" s="6"/>
      <c r="I160" s="6"/>
    </row>
    <row r="161" spans="7:9" x14ac:dyDescent="0.25">
      <c r="G161" s="6"/>
      <c r="H161" s="6"/>
      <c r="I161" s="6"/>
    </row>
    <row r="162" spans="7:9" x14ac:dyDescent="0.25">
      <c r="G162" s="6"/>
      <c r="H162" s="6"/>
      <c r="I162" s="6"/>
    </row>
    <row r="163" spans="7:9" x14ac:dyDescent="0.25">
      <c r="G163" s="6"/>
      <c r="H163" s="6"/>
      <c r="I163" s="6"/>
    </row>
    <row r="164" spans="7:9" x14ac:dyDescent="0.25">
      <c r="G164" s="6"/>
      <c r="H164" s="6"/>
      <c r="I164" s="6"/>
    </row>
    <row r="165" spans="7:9" x14ac:dyDescent="0.25">
      <c r="G165" s="6"/>
      <c r="H165" s="6"/>
      <c r="I165" s="6"/>
    </row>
    <row r="166" spans="7:9" x14ac:dyDescent="0.25">
      <c r="G166" s="6"/>
      <c r="H166" s="6"/>
      <c r="I166" s="6"/>
    </row>
    <row r="167" spans="7:9" x14ac:dyDescent="0.25">
      <c r="G167" s="6"/>
      <c r="H167" s="6"/>
      <c r="I167" s="6"/>
    </row>
    <row r="168" spans="7:9" x14ac:dyDescent="0.25">
      <c r="G168" s="6"/>
      <c r="H168" s="6"/>
      <c r="I168" s="6"/>
    </row>
    <row r="169" spans="7:9" x14ac:dyDescent="0.25">
      <c r="G169" s="6"/>
      <c r="H169" s="6"/>
      <c r="I169" s="6"/>
    </row>
    <row r="170" spans="7:9" x14ac:dyDescent="0.25">
      <c r="G170" s="6"/>
      <c r="H170" s="6"/>
      <c r="I170" s="6"/>
    </row>
    <row r="171" spans="7:9" x14ac:dyDescent="0.25">
      <c r="G171" s="6"/>
      <c r="H171" s="6"/>
      <c r="I171" s="6"/>
    </row>
    <row r="172" spans="7:9" x14ac:dyDescent="0.25">
      <c r="G172" s="6"/>
      <c r="H172" s="6"/>
      <c r="I172" s="6"/>
    </row>
    <row r="173" spans="7:9" x14ac:dyDescent="0.25">
      <c r="G173" s="6"/>
      <c r="H173" s="6"/>
      <c r="I173" s="6"/>
    </row>
    <row r="174" spans="7:9" x14ac:dyDescent="0.25">
      <c r="G174" s="6"/>
      <c r="H174" s="6"/>
      <c r="I174" s="6"/>
    </row>
    <row r="175" spans="7:9" x14ac:dyDescent="0.25">
      <c r="G175" s="6"/>
      <c r="H175" s="6"/>
      <c r="I175" s="6"/>
    </row>
    <row r="176" spans="7:9" x14ac:dyDescent="0.25">
      <c r="G176" s="6"/>
      <c r="H176" s="6"/>
      <c r="I176" s="6"/>
    </row>
    <row r="177" spans="7:9" x14ac:dyDescent="0.25">
      <c r="G177" s="6"/>
      <c r="H177" s="6"/>
      <c r="I177" s="6"/>
    </row>
    <row r="178" spans="7:9" x14ac:dyDescent="0.25">
      <c r="G178" s="6"/>
      <c r="H178" s="6"/>
      <c r="I178" s="6"/>
    </row>
    <row r="179" spans="7:9" x14ac:dyDescent="0.25">
      <c r="G179" s="6"/>
      <c r="H179" s="6"/>
      <c r="I179" s="6"/>
    </row>
    <row r="180" spans="7:9" x14ac:dyDescent="0.25">
      <c r="G180" s="6"/>
      <c r="H180" s="6"/>
      <c r="I180" s="6"/>
    </row>
    <row r="181" spans="7:9" x14ac:dyDescent="0.25">
      <c r="G181" s="6"/>
      <c r="H181" s="6"/>
      <c r="I181" s="6"/>
    </row>
    <row r="182" spans="7:9" x14ac:dyDescent="0.25">
      <c r="G182" s="6"/>
      <c r="H182" s="6"/>
      <c r="I182" s="6"/>
    </row>
    <row r="183" spans="7:9" x14ac:dyDescent="0.25">
      <c r="G183" s="6"/>
      <c r="H183" s="6"/>
      <c r="I183" s="6"/>
    </row>
    <row r="184" spans="7:9" x14ac:dyDescent="0.25">
      <c r="G184" s="6"/>
      <c r="H184" s="6"/>
      <c r="I184" s="6"/>
    </row>
    <row r="185" spans="7:9" x14ac:dyDescent="0.25">
      <c r="G185" s="6"/>
      <c r="H185" s="6"/>
      <c r="I185" s="6"/>
    </row>
    <row r="186" spans="7:9" x14ac:dyDescent="0.25">
      <c r="G186" s="6"/>
      <c r="H186" s="6"/>
      <c r="I186" s="6"/>
    </row>
    <row r="187" spans="7:9" x14ac:dyDescent="0.25">
      <c r="G187" s="6"/>
      <c r="H187" s="6"/>
      <c r="I187" s="6"/>
    </row>
    <row r="188" spans="7:9" x14ac:dyDescent="0.25">
      <c r="G188" s="6"/>
      <c r="H188" s="6"/>
      <c r="I188" s="6"/>
    </row>
    <row r="189" spans="7:9" x14ac:dyDescent="0.25">
      <c r="G189" s="6"/>
      <c r="H189" s="6"/>
      <c r="I189" s="6"/>
    </row>
    <row r="190" spans="7:9" x14ac:dyDescent="0.25">
      <c r="G190" s="6"/>
      <c r="H190" s="6"/>
      <c r="I190" s="6"/>
    </row>
    <row r="191" spans="7:9" x14ac:dyDescent="0.25">
      <c r="G191" s="6"/>
      <c r="H191" s="6"/>
      <c r="I191" s="6"/>
    </row>
    <row r="192" spans="7:9" x14ac:dyDescent="0.25">
      <c r="G192" s="6"/>
      <c r="H192" s="6"/>
      <c r="I192" s="6"/>
    </row>
    <row r="193" spans="7:9" x14ac:dyDescent="0.25">
      <c r="G193" s="6"/>
      <c r="H193" s="6"/>
      <c r="I193" s="6"/>
    </row>
    <row r="194" spans="7:9" x14ac:dyDescent="0.25">
      <c r="G194" s="6"/>
      <c r="H194" s="6"/>
      <c r="I194" s="6"/>
    </row>
    <row r="195" spans="7:9" x14ac:dyDescent="0.25">
      <c r="G195" s="6"/>
      <c r="H195" s="6"/>
      <c r="I195" s="6"/>
    </row>
    <row r="196" spans="7:9" x14ac:dyDescent="0.25">
      <c r="G196" s="6"/>
      <c r="H196" s="6"/>
      <c r="I196" s="6"/>
    </row>
    <row r="197" spans="7:9" x14ac:dyDescent="0.25">
      <c r="G197" s="6"/>
      <c r="H197" s="6"/>
      <c r="I197" s="6"/>
    </row>
    <row r="198" spans="7:9" x14ac:dyDescent="0.25">
      <c r="G198" s="6"/>
      <c r="H198" s="6"/>
      <c r="I198" s="6"/>
    </row>
    <row r="199" spans="7:9" x14ac:dyDescent="0.25">
      <c r="G199" s="6"/>
      <c r="H199" s="6"/>
      <c r="I199" s="6"/>
    </row>
    <row r="200" spans="7:9" x14ac:dyDescent="0.25">
      <c r="G200" s="6"/>
      <c r="H200" s="6"/>
      <c r="I200" s="6"/>
    </row>
    <row r="201" spans="7:9" x14ac:dyDescent="0.25">
      <c r="G201" s="6"/>
      <c r="H201" s="6"/>
      <c r="I201" s="6"/>
    </row>
    <row r="202" spans="7:9" x14ac:dyDescent="0.25">
      <c r="G202" s="6"/>
      <c r="H202" s="6"/>
      <c r="I202" s="6"/>
    </row>
    <row r="203" spans="7:9" x14ac:dyDescent="0.25">
      <c r="G203" s="6"/>
      <c r="H203" s="6"/>
      <c r="I203" s="6"/>
    </row>
    <row r="204" spans="7:9" x14ac:dyDescent="0.25">
      <c r="G204" s="6"/>
      <c r="H204" s="6"/>
      <c r="I204" s="6"/>
    </row>
    <row r="205" spans="7:9" x14ac:dyDescent="0.25">
      <c r="G205" s="6"/>
      <c r="H205" s="6"/>
      <c r="I205" s="6"/>
    </row>
    <row r="206" spans="7:9" x14ac:dyDescent="0.25">
      <c r="G206" s="6"/>
      <c r="H206" s="6"/>
      <c r="I206" s="6"/>
    </row>
    <row r="207" spans="7:9" x14ac:dyDescent="0.25">
      <c r="G207" s="6"/>
      <c r="H207" s="6"/>
      <c r="I207" s="6"/>
    </row>
    <row r="208" spans="7:9" x14ac:dyDescent="0.25">
      <c r="G208" s="6"/>
      <c r="H208" s="6"/>
      <c r="I208" s="6"/>
    </row>
    <row r="209" spans="7:9" x14ac:dyDescent="0.25">
      <c r="G209" s="6"/>
      <c r="H209" s="6"/>
      <c r="I209" s="6"/>
    </row>
    <row r="210" spans="7:9" x14ac:dyDescent="0.25">
      <c r="G210" s="6"/>
      <c r="H210" s="6"/>
      <c r="I210" s="6"/>
    </row>
    <row r="211" spans="7:9" x14ac:dyDescent="0.25">
      <c r="G211" s="6"/>
      <c r="H211" s="6"/>
      <c r="I211" s="6"/>
    </row>
    <row r="212" spans="7:9" x14ac:dyDescent="0.25">
      <c r="G212" s="6"/>
      <c r="H212" s="6"/>
      <c r="I212" s="6"/>
    </row>
    <row r="213" spans="7:9" x14ac:dyDescent="0.25">
      <c r="G213" s="6"/>
      <c r="H213" s="6"/>
      <c r="I213" s="6"/>
    </row>
    <row r="214" spans="7:9" x14ac:dyDescent="0.25">
      <c r="G214" s="6"/>
      <c r="H214" s="6"/>
      <c r="I214" s="6"/>
    </row>
    <row r="215" spans="7:9" x14ac:dyDescent="0.25">
      <c r="G215" s="6"/>
      <c r="H215" s="6"/>
      <c r="I215" s="6"/>
    </row>
    <row r="216" spans="7:9" x14ac:dyDescent="0.25">
      <c r="G216" s="6"/>
      <c r="H216" s="6"/>
      <c r="I216" s="6"/>
    </row>
    <row r="217" spans="7:9" x14ac:dyDescent="0.25">
      <c r="G217" s="6"/>
      <c r="H217" s="6"/>
      <c r="I217" s="6"/>
    </row>
    <row r="218" spans="7:9" x14ac:dyDescent="0.25">
      <c r="G218" s="6"/>
      <c r="H218" s="6"/>
      <c r="I218" s="6"/>
    </row>
    <row r="219" spans="7:9" x14ac:dyDescent="0.25">
      <c r="G219" s="6"/>
      <c r="H219" s="6"/>
      <c r="I219" s="6"/>
    </row>
    <row r="220" spans="7:9" x14ac:dyDescent="0.25">
      <c r="G220" s="6"/>
      <c r="H220" s="6"/>
      <c r="I220" s="6"/>
    </row>
    <row r="221" spans="7:9" x14ac:dyDescent="0.25">
      <c r="G221" s="6"/>
      <c r="H221" s="6"/>
      <c r="I221" s="6"/>
    </row>
    <row r="222" spans="7:9" x14ac:dyDescent="0.25">
      <c r="G222" s="6"/>
      <c r="H222" s="6"/>
      <c r="I222" s="6"/>
    </row>
    <row r="223" spans="7:9" x14ac:dyDescent="0.25">
      <c r="G223" s="6"/>
      <c r="H223" s="6"/>
      <c r="I223" s="6"/>
    </row>
    <row r="224" spans="7:9" x14ac:dyDescent="0.25">
      <c r="G224" s="6"/>
      <c r="H224" s="6"/>
      <c r="I224" s="6"/>
    </row>
    <row r="225" spans="7:9" x14ac:dyDescent="0.25">
      <c r="G225" s="6"/>
      <c r="H225" s="6"/>
      <c r="I225" s="6"/>
    </row>
    <row r="226" spans="7:9" x14ac:dyDescent="0.25">
      <c r="G226" s="6"/>
      <c r="H226" s="6"/>
      <c r="I226" s="6"/>
    </row>
    <row r="227" spans="7:9" x14ac:dyDescent="0.25">
      <c r="G227" s="6"/>
      <c r="H227" s="6"/>
      <c r="I227" s="6"/>
    </row>
    <row r="228" spans="7:9" x14ac:dyDescent="0.25">
      <c r="G228" s="6"/>
      <c r="H228" s="6"/>
      <c r="I228" s="6"/>
    </row>
    <row r="229" spans="7:9" x14ac:dyDescent="0.25">
      <c r="G229" s="6"/>
      <c r="H229" s="6"/>
      <c r="I229" s="6"/>
    </row>
    <row r="230" spans="7:9" x14ac:dyDescent="0.25">
      <c r="G230" s="6"/>
      <c r="H230" s="6"/>
      <c r="I230" s="6"/>
    </row>
    <row r="231" spans="7:9" x14ac:dyDescent="0.25">
      <c r="G231" s="6"/>
      <c r="H231" s="6"/>
      <c r="I231" s="6"/>
    </row>
    <row r="232" spans="7:9" x14ac:dyDescent="0.25">
      <c r="G232" s="6"/>
      <c r="H232" s="6"/>
      <c r="I232" s="6"/>
    </row>
    <row r="233" spans="7:9" x14ac:dyDescent="0.25">
      <c r="G233" s="6"/>
      <c r="H233" s="6"/>
      <c r="I233" s="6"/>
    </row>
    <row r="234" spans="7:9" x14ac:dyDescent="0.25">
      <c r="G234" s="6"/>
      <c r="H234" s="6"/>
      <c r="I234" s="6"/>
    </row>
    <row r="235" spans="7:9" x14ac:dyDescent="0.25">
      <c r="G235" s="6"/>
      <c r="H235" s="6"/>
      <c r="I235" s="6"/>
    </row>
    <row r="236" spans="7:9" x14ac:dyDescent="0.25">
      <c r="G236" s="6"/>
      <c r="H236" s="6"/>
      <c r="I236" s="6"/>
    </row>
    <row r="237" spans="7:9" x14ac:dyDescent="0.25">
      <c r="G237" s="6"/>
      <c r="H237" s="6"/>
      <c r="I237" s="6"/>
    </row>
    <row r="238" spans="7:9" x14ac:dyDescent="0.25">
      <c r="G238" s="6"/>
      <c r="H238" s="6"/>
      <c r="I238" s="6"/>
    </row>
    <row r="239" spans="7:9" x14ac:dyDescent="0.25">
      <c r="G239" s="6"/>
      <c r="H239" s="6"/>
      <c r="I239" s="6"/>
    </row>
    <row r="240" spans="7:9" x14ac:dyDescent="0.25">
      <c r="G240" s="6"/>
      <c r="H240" s="6"/>
      <c r="I240" s="6"/>
    </row>
    <row r="241" spans="3:9" x14ac:dyDescent="0.25">
      <c r="G241" s="6"/>
      <c r="H241" s="6"/>
      <c r="I241" s="6"/>
    </row>
    <row r="242" spans="3:9" x14ac:dyDescent="0.25">
      <c r="G242" s="6"/>
      <c r="H242" s="6"/>
      <c r="I242" s="6"/>
    </row>
    <row r="243" spans="3:9" x14ac:dyDescent="0.25">
      <c r="G243" s="6"/>
      <c r="H243" s="6"/>
      <c r="I243" s="6"/>
    </row>
    <row r="244" spans="3:9" x14ac:dyDescent="0.25">
      <c r="G244" s="6"/>
      <c r="H244" s="6"/>
      <c r="I244" s="6"/>
    </row>
    <row r="245" spans="3:9" x14ac:dyDescent="0.25">
      <c r="G245" s="6"/>
      <c r="H245" s="6"/>
      <c r="I245" s="6"/>
    </row>
    <row r="246" spans="3:9" x14ac:dyDescent="0.25">
      <c r="G246" s="6"/>
      <c r="H246" s="6"/>
      <c r="I246" s="6"/>
    </row>
    <row r="247" spans="3:9" x14ac:dyDescent="0.25">
      <c r="G247" s="6"/>
      <c r="H247" s="6"/>
      <c r="I247" s="6"/>
    </row>
    <row r="248" spans="3:9" x14ac:dyDescent="0.25">
      <c r="C248" s="5">
        <f>SUM(C2:C247)</f>
        <v>6.6537268659223674</v>
      </c>
    </row>
  </sheetData>
  <mergeCells count="1">
    <mergeCell ref="A7:B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56A28-BB1A-4EE3-9BCC-56CACDF5F8B1}">
  <dimension ref="A1:G25"/>
  <sheetViews>
    <sheetView workbookViewId="0">
      <selection activeCell="A26" sqref="A26"/>
    </sheetView>
  </sheetViews>
  <sheetFormatPr baseColWidth="10" defaultRowHeight="15.75" x14ac:dyDescent="0.25"/>
  <cols>
    <col min="1" max="16384" width="11.42578125" style="10"/>
  </cols>
  <sheetData>
    <row r="1" spans="1:7" x14ac:dyDescent="0.25">
      <c r="A1" s="8" t="s">
        <v>31</v>
      </c>
      <c r="B1" s="9"/>
      <c r="C1" s="9"/>
      <c r="D1" s="9"/>
      <c r="E1" s="9"/>
      <c r="F1" s="9"/>
      <c r="G1" s="9"/>
    </row>
    <row r="2" spans="1:7" x14ac:dyDescent="0.25">
      <c r="A2" s="8" t="s">
        <v>32</v>
      </c>
      <c r="B2" s="9"/>
      <c r="C2" s="9"/>
      <c r="D2" s="9"/>
      <c r="E2" s="9"/>
      <c r="F2" s="9"/>
      <c r="G2" s="9"/>
    </row>
    <row r="3" spans="1:7" x14ac:dyDescent="0.25">
      <c r="A3" s="9"/>
      <c r="B3" s="9"/>
      <c r="C3" s="9"/>
      <c r="D3" s="9"/>
      <c r="E3" s="9"/>
      <c r="F3" s="9"/>
      <c r="G3" s="9"/>
    </row>
    <row r="4" spans="1:7" x14ac:dyDescent="0.25">
      <c r="A4" s="9"/>
      <c r="B4" s="9"/>
      <c r="C4" s="9"/>
      <c r="D4" s="9"/>
      <c r="E4" s="9"/>
      <c r="F4" s="9"/>
      <c r="G4" s="9"/>
    </row>
    <row r="5" spans="1:7" x14ac:dyDescent="0.25">
      <c r="A5" s="9"/>
      <c r="B5" s="9"/>
      <c r="C5" s="9"/>
      <c r="D5" s="9"/>
      <c r="E5" s="9"/>
      <c r="F5" s="9"/>
      <c r="G5" s="9"/>
    </row>
    <row r="6" spans="1:7" x14ac:dyDescent="0.25">
      <c r="A6" s="9"/>
      <c r="B6" s="9"/>
      <c r="C6" s="9"/>
      <c r="D6" s="9"/>
      <c r="E6" s="9"/>
      <c r="F6" s="9"/>
      <c r="G6" s="9"/>
    </row>
    <row r="7" spans="1:7" x14ac:dyDescent="0.25">
      <c r="A7" s="9"/>
      <c r="B7" s="9"/>
      <c r="C7" s="9"/>
      <c r="D7" s="9"/>
      <c r="E7" s="9"/>
      <c r="F7" s="9"/>
      <c r="G7" s="9"/>
    </row>
    <row r="8" spans="1:7" x14ac:dyDescent="0.25">
      <c r="A8" s="9"/>
      <c r="B8" s="9"/>
      <c r="C8" s="9"/>
      <c r="D8" s="9"/>
      <c r="E8" s="9"/>
      <c r="F8" s="9"/>
      <c r="G8" s="9"/>
    </row>
    <row r="9" spans="1:7" x14ac:dyDescent="0.25">
      <c r="A9" s="11" t="s">
        <v>33</v>
      </c>
      <c r="B9" s="9"/>
      <c r="C9" s="9"/>
      <c r="D9" s="9"/>
      <c r="E9" s="9"/>
      <c r="F9" s="9"/>
      <c r="G9" s="9"/>
    </row>
    <row r="10" spans="1:7" x14ac:dyDescent="0.25">
      <c r="A10" s="12" t="s">
        <v>34</v>
      </c>
      <c r="B10" s="9"/>
      <c r="C10" s="9"/>
      <c r="D10" s="9"/>
      <c r="E10" s="9"/>
      <c r="F10" s="9"/>
      <c r="G10" s="9"/>
    </row>
    <row r="11" spans="1:7" x14ac:dyDescent="0.25">
      <c r="A11" s="12" t="s">
        <v>35</v>
      </c>
      <c r="B11" s="9"/>
      <c r="C11" s="9"/>
      <c r="D11" s="9"/>
      <c r="E11" s="9"/>
      <c r="F11" s="9"/>
      <c r="G11" s="9"/>
    </row>
    <row r="12" spans="1:7" x14ac:dyDescent="0.25">
      <c r="A12" s="11" t="s">
        <v>36</v>
      </c>
      <c r="B12" s="9"/>
      <c r="C12" s="9"/>
      <c r="D12" s="9"/>
      <c r="E12" s="9"/>
      <c r="F12" s="9"/>
      <c r="G12" s="9"/>
    </row>
    <row r="13" spans="1:7" x14ac:dyDescent="0.25">
      <c r="A13" s="11" t="s">
        <v>37</v>
      </c>
      <c r="B13" s="9"/>
      <c r="C13" s="9"/>
      <c r="D13" s="9"/>
      <c r="E13" s="9"/>
      <c r="F13" s="9"/>
      <c r="G13" s="9"/>
    </row>
    <row r="14" spans="1:7" x14ac:dyDescent="0.25">
      <c r="A14" s="11" t="s">
        <v>38</v>
      </c>
      <c r="B14" s="9"/>
      <c r="C14" s="9"/>
      <c r="D14" s="9"/>
      <c r="E14" s="9"/>
      <c r="F14" s="9"/>
      <c r="G14" s="9"/>
    </row>
    <row r="15" spans="1:7" x14ac:dyDescent="0.25">
      <c r="A15" s="11"/>
      <c r="B15" s="9"/>
      <c r="C15" s="9"/>
      <c r="D15" s="9"/>
      <c r="E15" s="9"/>
      <c r="F15" s="9"/>
      <c r="G15" s="9"/>
    </row>
    <row r="16" spans="1:7" x14ac:dyDescent="0.25">
      <c r="A16" s="11" t="s">
        <v>39</v>
      </c>
      <c r="B16" s="9"/>
      <c r="C16" s="9"/>
      <c r="D16" s="9"/>
      <c r="E16" s="9"/>
      <c r="F16" s="9"/>
      <c r="G16" s="9"/>
    </row>
    <row r="17" spans="1:7" x14ac:dyDescent="0.25">
      <c r="A17" s="11" t="s">
        <v>40</v>
      </c>
      <c r="B17" s="9"/>
      <c r="C17" s="9"/>
      <c r="D17" s="9"/>
      <c r="E17" s="9"/>
      <c r="F17" s="9"/>
      <c r="G17" s="9"/>
    </row>
    <row r="18" spans="1:7" x14ac:dyDescent="0.25">
      <c r="A18" s="11" t="s">
        <v>41</v>
      </c>
      <c r="B18" s="9"/>
      <c r="C18" s="9"/>
      <c r="D18" s="9"/>
      <c r="E18" s="9"/>
      <c r="F18" s="9"/>
      <c r="G18" s="9"/>
    </row>
    <row r="19" spans="1:7" x14ac:dyDescent="0.25">
      <c r="A19" s="11" t="s">
        <v>42</v>
      </c>
      <c r="B19" s="9"/>
      <c r="C19" s="9"/>
      <c r="D19" s="9"/>
      <c r="E19" s="9"/>
      <c r="F19" s="9"/>
      <c r="G19" s="9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x14ac:dyDescent="0.25">
      <c r="A21" s="13" t="s">
        <v>43</v>
      </c>
      <c r="B21" s="9"/>
      <c r="C21" s="9"/>
      <c r="D21" s="9"/>
      <c r="E21" s="9"/>
      <c r="F21" s="9"/>
      <c r="G21" s="9"/>
    </row>
    <row r="22" spans="1:7" x14ac:dyDescent="0.25">
      <c r="A22" s="9"/>
      <c r="B22" s="9"/>
      <c r="C22" s="9"/>
      <c r="D22" s="9"/>
      <c r="E22" s="9"/>
      <c r="F22" s="9"/>
      <c r="G22" s="9"/>
    </row>
    <row r="23" spans="1:7" x14ac:dyDescent="0.25">
      <c r="A23" s="9" t="s">
        <v>44</v>
      </c>
      <c r="B23" s="9"/>
      <c r="C23" s="9"/>
      <c r="D23" s="9"/>
      <c r="E23" s="9"/>
      <c r="F23" s="9"/>
      <c r="G23" s="9"/>
    </row>
    <row r="24" spans="1:7" x14ac:dyDescent="0.25">
      <c r="A24" s="14" t="s">
        <v>45</v>
      </c>
      <c r="B24" s="9"/>
      <c r="C24" s="9"/>
      <c r="D24" s="9"/>
      <c r="E24" s="9"/>
      <c r="F24" s="9"/>
      <c r="G24" s="9"/>
    </row>
    <row r="25" spans="1:7" x14ac:dyDescent="0.25">
      <c r="A25" s="9"/>
      <c r="B25" s="9"/>
      <c r="C25" s="9"/>
      <c r="D25" s="9"/>
      <c r="E25" s="9"/>
      <c r="F25" s="9"/>
      <c r="G25" s="9"/>
    </row>
  </sheetData>
  <hyperlinks>
    <hyperlink ref="A21" r:id="rId1" xr:uid="{3964ADC8-2C64-4A29-B6D3-5A46535AFE81}"/>
  </hyperlinks>
  <pageMargins left="0.7" right="0.7" top="0.78740157499999996" bottom="0.78740157499999996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0900f97-a61a-4043-b212-6ca2bb576c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CB53AA07FCD94E82853A8AED1C6805" ma:contentTypeVersion="13" ma:contentTypeDescription="Ein neues Dokument erstellen." ma:contentTypeScope="" ma:versionID="49d82d553b96078b13513245110f125c">
  <xsd:schema xmlns:xsd="http://www.w3.org/2001/XMLSchema" xmlns:xs="http://www.w3.org/2001/XMLSchema" xmlns:p="http://schemas.microsoft.com/office/2006/metadata/properties" xmlns:ns3="a0900f97-a61a-4043-b212-6ca2bb576c29" xmlns:ns4="8ca3cae1-fe5e-4a80-b3e7-881f29eae3f4" targetNamespace="http://schemas.microsoft.com/office/2006/metadata/properties" ma:root="true" ma:fieldsID="327c4893b570d666865b6a47ed8fb943" ns3:_="" ns4:_="">
    <xsd:import namespace="a0900f97-a61a-4043-b212-6ca2bb576c29"/>
    <xsd:import namespace="8ca3cae1-fe5e-4a80-b3e7-881f29eae3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0f97-a61a-4043-b212-6ca2bb576c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3cae1-fe5e-4a80-b3e7-881f29eae3f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941DD-CA10-475C-AC56-6132199B10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99E8D2-A118-4852-8180-AF979CA0070D}">
  <ds:schemaRefs>
    <ds:schemaRef ds:uri="8ca3cae1-fe5e-4a80-b3e7-881f29eae3f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0900f97-a61a-4043-b212-6ca2bb576c2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59A07C-BFE1-4837-9B9D-8CD21FF129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00f97-a61a-4043-b212-6ca2bb576c29"/>
    <ds:schemaRef ds:uri="8ca3cae1-fe5e-4a80-b3e7-881f29eae3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10</vt:i4>
      </vt:variant>
    </vt:vector>
  </HeadingPairs>
  <TitlesOfParts>
    <vt:vector size="13" baseType="lpstr">
      <vt:lpstr>EU_Mittelwerte</vt:lpstr>
      <vt:lpstr>ICAO_Mittelwerte</vt:lpstr>
      <vt:lpstr>(c)</vt:lpstr>
      <vt:lpstr>EU_Mittelwerte!a</vt:lpstr>
      <vt:lpstr>ICAO_Mittelwerte!a</vt:lpstr>
      <vt:lpstr>ICAO_Mittelwerte!n</vt:lpstr>
      <vt:lpstr>n</vt:lpstr>
      <vt:lpstr>EU_Mittelwerte!u</vt:lpstr>
      <vt:lpstr>ICAO_Mittelwerte!u</vt:lpstr>
      <vt:lpstr>EU_Mittelwerte!v</vt:lpstr>
      <vt:lpstr>ICAO_Mittelwerte!v</vt:lpstr>
      <vt:lpstr>EU_Mittelwerte!w</vt:lpstr>
      <vt:lpstr>ICAO_Mittelwerte!w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Marten Grunze</dc:creator>
  <cp:lastModifiedBy>Scholz, Dieter</cp:lastModifiedBy>
  <dcterms:created xsi:type="dcterms:W3CDTF">2025-04-02T09:29:06Z</dcterms:created>
  <dcterms:modified xsi:type="dcterms:W3CDTF">2025-09-15T12:25:14Z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2025-04-03T16:03:49Z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6b30a20e-f78d-42b3-8140-8b763ce21c53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0x010100A3CB53AA07FCD94E82853A8AED1C6805</vt:lpwstr>
  </property>
</Properties>
</file>